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838" visibility="visible"/>
  </bookViews>
  <sheets>
    <sheet name="25 Year Non-Renewal Plan" sheetId="1" r:id="rId4"/>
    <sheet name="Lookups" sheetId="2" state="hidden" r:id="rId5"/>
  </sheets>
  <definedNames>
    <definedName name="Buildings">'Lookups'!$H$3:$H$15</definedName>
    <definedName name="Categories">'Lookups'!$A$2:$A$8</definedName>
    <definedName name="Heavy_Mobile_Equipment">'Lookups'!$G$3:$G$15</definedName>
    <definedName name="Recreation">'Lookups'!$I$3:$I$15</definedName>
    <definedName name="Roads_and_Drainage">'Lookups'!$F$3:$F$15</definedName>
    <definedName name="Sewer">'Lookups'!$E$3:$E$15</definedName>
    <definedName name="Vehicles">'Lookups'!$J$3:$J$15</definedName>
    <definedName name="Water">'Lookups'!$D$3:$D$15</definedName>
  </definedNames>
  <calcPr calcId="999999" calcMode="auto" calcCompleted="1" fullCalcOnLoad="0" forceFullCalc="0"/>
</workbook>
</file>

<file path=xl/sharedStrings.xml><?xml version="1.0" encoding="utf-8"?>
<sst xmlns="http://schemas.openxmlformats.org/spreadsheetml/2006/main" uniqueCount="62">
  <si>
    <t>25 Year Non-Renewal Plan</t>
  </si>
  <si>
    <t>Note: these projects are listed for illustrative purposes only.  Further analysis required for defining projects to address key issues.</t>
  </si>
  <si>
    <t>*includes construction and future renewal</t>
  </si>
  <si>
    <t>INVENTORY</t>
  </si>
  <si>
    <t>VALUATION</t>
  </si>
  <si>
    <t>Key Issues (Item)</t>
  </si>
  <si>
    <t>Preferred Option</t>
  </si>
  <si>
    <t>Preferred Option (Description)</t>
  </si>
  <si>
    <t>Capital (y/n)</t>
  </si>
  <si>
    <t>Project Cost</t>
  </si>
  <si>
    <t>Project Year</t>
  </si>
  <si>
    <t>Replacement Year 1</t>
  </si>
  <si>
    <t>Replacement Year 2</t>
  </si>
  <si>
    <t>Replacement Year 3</t>
  </si>
  <si>
    <t>Replacement Year 4</t>
  </si>
  <si>
    <t>Replacement Year 5</t>
  </si>
  <si>
    <t>Replacement Year 6</t>
  </si>
  <si>
    <t>25 Year Total</t>
  </si>
  <si>
    <t>25 Annualized</t>
  </si>
  <si>
    <t>Lifecycle Annualized</t>
  </si>
  <si>
    <t>Recreation</t>
  </si>
  <si>
    <t>New Benches</t>
  </si>
  <si>
    <t>y</t>
  </si>
  <si>
    <t>Buildings</t>
  </si>
  <si>
    <t>Solar Panels at City Hall</t>
  </si>
  <si>
    <t>New Boat Launch</t>
  </si>
  <si>
    <t xml:space="preserve">Vehicles </t>
  </si>
  <si>
    <t>Second Fire Truck</t>
  </si>
  <si>
    <t>-</t>
  </si>
  <si>
    <t>25 Year Annualized Cost</t>
  </si>
  <si>
    <t>Annualized Lifecycle Cost</t>
  </si>
  <si>
    <t>Categories</t>
  </si>
  <si>
    <t>List Lookup</t>
  </si>
  <si>
    <t>Subcategories</t>
  </si>
  <si>
    <t>Units</t>
  </si>
  <si>
    <t>Selected</t>
  </si>
  <si>
    <t>Diameter/width/area</t>
  </si>
  <si>
    <t>Length/quantity</t>
  </si>
  <si>
    <t>Water</t>
  </si>
  <si>
    <t>Sewer</t>
  </si>
  <si>
    <t>Roads_and_Drainage</t>
  </si>
  <si>
    <t>Heavy_Mobile_Equipment</t>
  </si>
  <si>
    <t>D/W/A</t>
  </si>
  <si>
    <t>L/Q</t>
  </si>
  <si>
    <t>Metric</t>
  </si>
  <si>
    <t>Imperial</t>
  </si>
  <si>
    <t>mm</t>
  </si>
  <si>
    <t>in</t>
  </si>
  <si>
    <t>count</t>
  </si>
  <si>
    <t>Roads and Drainage</t>
  </si>
  <si>
    <t>m</t>
  </si>
  <si>
    <t>ft</t>
  </si>
  <si>
    <t>Heavy Mobile Equipment</t>
  </si>
  <si>
    <t>m2</t>
  </si>
  <si>
    <t>sqft</t>
  </si>
  <si>
    <t>Diameter/ Width/ Area</t>
  </si>
  <si>
    <t>Length/ Quantity</t>
  </si>
  <si>
    <t>Notes:</t>
  </si>
  <si>
    <t>1 This sheet powers the named ranges that allow the dropdown menus to work</t>
  </si>
  <si>
    <t>2 The dropdown menus are driven from the "Current State" sheets</t>
  </si>
  <si>
    <t>3 The page is password protected to prevent against accidental changes that could cause cascading errors. Please don't change this page without understanding on how named ranges, indirect functions, and data validation works.</t>
  </si>
  <si>
    <t>4 Password is NWT</t>
  </si>
</sst>
</file>

<file path=xl/styles.xml><?xml version="1.0" encoding="utf-8"?>
<styleSheet xmlns="http://schemas.openxmlformats.org/spreadsheetml/2006/main" xml:space="preserve">
  <numFmts count="3">
    <numFmt numFmtId="164" formatCode="&quot;$&quot;#,##0"/>
    <numFmt numFmtId="165" formatCode="0.0"/>
    <numFmt numFmtId="166" formatCode="&quot;$&quot;#,##0;[Red]\-&quot;$&quot;#,##0"/>
  </numFmts>
  <fonts count="10">
    <font>
      <b val="0"/>
      <i val="0"/>
      <strike val="0"/>
      <u val="none"/>
      <sz val="10"/>
      <color rgb="FF000000"/>
      <name val="Arial"/>
    </font>
    <font>
      <b val="1"/>
      <i val="0"/>
      <strike val="0"/>
      <u val="none"/>
      <sz val="10"/>
      <color rgb="FF000000"/>
      <name val="Arial"/>
    </font>
    <font>
      <b val="0"/>
      <i val="0"/>
      <strike val="0"/>
      <u val="none"/>
      <sz val="14"/>
      <color rgb="FF000000"/>
      <name val="Arial"/>
    </font>
    <font>
      <b val="1"/>
      <i val="0"/>
      <strike val="0"/>
      <u val="none"/>
      <sz val="14"/>
      <color rgb="FF000000"/>
      <name val="Arial"/>
    </font>
    <font>
      <b val="0"/>
      <i val="0"/>
      <strike val="0"/>
      <u val="none"/>
      <sz val="6"/>
      <color rgb="FF000000"/>
      <name val="Arial"/>
    </font>
    <font>
      <b val="1"/>
      <i val="0"/>
      <strike val="0"/>
      <u val="none"/>
      <sz val="14"/>
      <color rgb="FF365F76"/>
      <name val="Arial"/>
    </font>
    <font>
      <b val="0"/>
      <i val="0"/>
      <strike val="0"/>
      <u val="none"/>
      <sz val="14"/>
      <color rgb="FF365F76"/>
      <name val="Arial"/>
    </font>
    <font>
      <b val="1"/>
      <i val="0"/>
      <strike val="0"/>
      <u val="none"/>
      <sz val="14"/>
      <color rgb="FFFFFFFF"/>
      <name val="Calibri"/>
    </font>
    <font>
      <b val="1"/>
      <i val="0"/>
      <strike val="0"/>
      <u val="none"/>
      <sz val="14"/>
      <color rgb="FFFFFFFF"/>
      <name val="Arial"/>
    </font>
    <font>
      <b val="0"/>
      <i val="0"/>
      <strike val="0"/>
      <u val="none"/>
      <sz val="10"/>
      <color rgb="FFFFFFFF"/>
      <name val="Arial"/>
    </font>
  </fonts>
  <fills count="6">
    <fill>
      <patternFill patternType="none"/>
    </fill>
    <fill>
      <patternFill patternType="gray125"/>
    </fill>
    <fill>
      <patternFill patternType="solid">
        <fgColor rgb="FF8CB4CA"/>
        <bgColor rgb="FFFFFFFF"/>
      </patternFill>
    </fill>
    <fill>
      <patternFill patternType="solid">
        <fgColor rgb="FF00323E"/>
        <bgColor rgb="FFFFFFFF"/>
      </patternFill>
    </fill>
    <fill>
      <patternFill patternType="solid">
        <fgColor rgb="FF009896"/>
        <bgColor rgb="FFFFFFFF"/>
      </patternFill>
    </fill>
    <fill>
      <patternFill patternType="solid">
        <fgColor rgb="FF7F7F7F"/>
        <bgColor rgb="FFFFFFFF"/>
      </patternFill>
    </fill>
  </fills>
  <borders count="35">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medium">
        <color rgb="FF000000"/>
      </left>
      <right style="thin">
        <color rgb="FF000000"/>
      </right>
      <bottom style="medium">
        <color rgb="FF000000"/>
      </bottom>
    </border>
    <border>
      <right style="thin">
        <color rgb="FF000000"/>
      </right>
      <bottom style="medium">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bottom style="medium">
        <color rgb="FF000000"/>
      </bottom>
    </border>
    <border>
      <left style="thin">
        <color rgb="FF000000"/>
      </left>
      <right style="medium">
        <color rgb="FF000000"/>
      </right>
      <bottom style="medium">
        <color rgb="FF000000"/>
      </bottom>
    </border>
    <border>
      <left style="thin">
        <color rgb="FF000000"/>
      </left>
    </border>
    <border>
      <right style="thin">
        <color rgb="FF000000"/>
      </right>
    </border>
    <border>
      <right style="thin">
        <color rgb="FF000000"/>
      </right>
      <top style="thin">
        <color rgb="FF000000"/>
      </top>
      <bottom style="thin">
        <color rgb="FF000000"/>
      </bottom>
    </border>
    <border>
      <right style="thin">
        <color rgb="FF000000"/>
      </right>
      <bottom style="thin">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thin">
        <color rgb="FF000000"/>
      </right>
    </border>
    <border>
      <left style="thin">
        <color rgb="FF000000"/>
      </left>
      <right style="thin">
        <color rgb="FF000000"/>
      </right>
    </border>
    <border>
      <left style="thin">
        <color rgb="FF000000"/>
      </left>
      <right style="medium">
        <color rgb="FF000000"/>
      </right>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thin">
        <color rgb="FFFFFFFF"/>
      </left>
      <right style="thin">
        <color rgb="FFFFFFFF"/>
      </right>
      <top style="thin">
        <color rgb="FFFFFFFF"/>
      </top>
      <bottom style="thin">
        <color rgb="FFFFFFFF"/>
      </bottom>
    </border>
    <border>
      <left style="thin">
        <color rgb="FF000000"/>
      </left>
      <right style="thin">
        <color rgb="FF000000"/>
      </right>
      <top style="medium">
        <color rgb="FF000000"/>
      </top>
    </border>
    <border>
      <left style="thin">
        <color rgb="FF000000"/>
      </left>
      <top style="medium">
        <color rgb="FF000000"/>
      </top>
    </border>
    <border>
      <left style="thin">
        <color rgb="FFFFFFFF"/>
      </left>
      <bottom style="medium">
        <color rgb="FF000000"/>
      </bottom>
    </border>
    <border>
      <bottom style="medium">
        <color rgb="FF000000"/>
      </bottom>
    </border>
    <border>
      <right style="medium">
        <color rgb="FF000000"/>
      </right>
      <bottom style="medium">
        <color rgb="FF000000"/>
      </bottom>
    </border>
    <border>
      <left style="medium">
        <color rgb="FF000000"/>
      </left>
    </border>
    <border>
      <right style="medium">
        <color rgb="FF000000"/>
      </right>
    </border>
    <border>
      <left style="thin">
        <color rgb="FF000000"/>
      </left>
      <top style="thin">
        <color rgb="FF000000"/>
      </top>
    </border>
    <border>
      <top style="thin">
        <color rgb="FF000000"/>
      </top>
    </border>
    <border>
      <right style="thin">
        <color rgb="FF000000"/>
      </right>
      <top style="thin">
        <color rgb="FF000000"/>
      </top>
    </border>
    <border>
      <left style="medium">
        <color rgb="FF000000"/>
      </left>
      <top style="medium">
        <color rgb="FF000000"/>
      </top>
    </border>
    <border>
      <top style="medium">
        <color rgb="FF000000"/>
      </top>
    </border>
    <border>
      <right style="medium">
        <color rgb="FF000000"/>
      </right>
      <top style="medium">
        <color rgb="FF000000"/>
      </top>
    </border>
  </borders>
  <cellStyleXfs count="1">
    <xf numFmtId="0" fontId="0" fillId="0" borderId="0"/>
  </cellStyleXfs>
  <cellXfs count="94">
    <xf xfId="0" fontId="0" numFmtId="0" fillId="0" borderId="0" applyFont="0" applyNumberFormat="0" applyFill="0" applyBorder="0" applyAlignment="0">
      <alignment textRotation="0" wrapText="false" shrinkToFit="false"/>
    </xf>
    <xf xfId="0" fontId="0" numFmtId="0" fillId="0" borderId="0" applyFont="0" applyNumberFormat="0" applyFill="0" applyBorder="0" applyAlignment="1">
      <alignment vertical="center" textRotation="0" wrapText="false" shrinkToFit="fals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0">
      <alignment textRotation="0" wrapText="false" shrinkToFit="false"/>
    </xf>
    <xf xfId="0" fontId="1" numFmtId="0" fillId="0" borderId="0" applyFont="1" applyNumberFormat="0" applyFill="0" applyBorder="0" applyAlignment="0">
      <alignment textRotation="0" wrapText="false" shrinkToFit="false"/>
    </xf>
    <xf xfId="0" fontId="1" numFmtId="0" fillId="0" borderId="0" applyFont="1" applyNumberFormat="0" applyFill="0" applyBorder="0" applyAlignment="0">
      <alignment textRotation="0" wrapText="false" shrinkToFit="false"/>
    </xf>
    <xf xfId="0" fontId="2" numFmtId="0" fillId="0" borderId="0" applyFont="1" applyNumberFormat="0" applyFill="0" applyBorder="0" applyAlignment="1">
      <alignment horizontal="right" vertical="center" textRotation="0" wrapText="false" shrinkToFit="false"/>
    </xf>
    <xf xfId="0" fontId="1" numFmtId="0" fillId="0" borderId="0" applyFont="1" applyNumberFormat="0" applyFill="0" applyBorder="0" applyAlignment="1">
      <alignment vertical="center" textRotation="0" wrapText="true" shrinkToFit="false"/>
    </xf>
    <xf xfId="0" fontId="2" numFmtId="0" fillId="0" borderId="1" applyFont="1" applyNumberFormat="0" applyFill="0" applyBorder="1" applyAlignment="1">
      <alignment horizontal="center" vertical="center" textRotation="0" wrapText="false" shrinkToFit="false"/>
    </xf>
    <xf xfId="0" fontId="2" numFmtId="0" fillId="0" borderId="2" applyFont="1" applyNumberFormat="0" applyFill="0" applyBorder="1" applyAlignment="1">
      <alignment vertical="center" textRotation="0" wrapText="false" shrinkToFit="false"/>
    </xf>
    <xf xfId="0" fontId="2" numFmtId="164" fillId="0" borderId="3" applyFont="1" applyNumberFormat="1" applyFill="0" applyBorder="1" applyAlignment="1">
      <alignment horizontal="right" vertical="center" textRotation="0" wrapText="false" shrinkToFit="false"/>
    </xf>
    <xf xfId="0" fontId="2" numFmtId="0" fillId="0" borderId="1" applyFont="1" applyNumberFormat="0" applyFill="0" applyBorder="1" applyAlignment="1">
      <alignment vertical="center" textRotation="0" wrapText="false" shrinkToFit="false"/>
    </xf>
    <xf xfId="0" fontId="3" numFmtId="164" fillId="0" borderId="4" applyFont="1" applyNumberFormat="1" applyFill="0" applyBorder="1" applyAlignment="1">
      <alignment horizontal="righ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lignment horizontal="right" vertical="center" textRotation="0" wrapText="false" shrinkToFit="false"/>
    </xf>
    <xf xfId="0" fontId="5" numFmtId="0" fillId="0" borderId="0" applyFont="1" applyNumberFormat="0" applyFill="0" applyBorder="0" applyAlignment="1">
      <alignment horizontal="left" textRotation="0" wrapText="false" shrinkToFit="false"/>
    </xf>
    <xf xfId="0" fontId="3" numFmtId="164" fillId="0" borderId="5" applyFont="1" applyNumberFormat="1" applyFill="0" applyBorder="1" applyAlignment="1">
      <alignment horizontal="right" vertical="center" textRotation="0" wrapText="false" shrinkToFit="false"/>
    </xf>
    <xf xfId="0" fontId="2" numFmtId="49" fillId="0" borderId="2" applyFont="1" applyNumberFormat="1" applyFill="0" applyBorder="1" applyAlignment="1">
      <alignment horizontal="right" vertical="center" textRotation="0" wrapText="false" shrinkToFit="false"/>
    </xf>
    <xf xfId="0" fontId="2" numFmtId="0" fillId="0" borderId="2" applyFont="1" applyNumberFormat="0" applyFill="0" applyBorder="1" applyAlignment="1">
      <alignment horizontal="right" vertical="center" textRotation="0" wrapText="false" shrinkToFit="false"/>
    </xf>
    <xf xfId="0" fontId="2" numFmtId="0" fillId="0" borderId="6" applyFont="1" applyNumberFormat="0" applyFill="0" applyBorder="1" applyAlignment="1">
      <alignment horizontal="right" vertical="center" textRotation="0" wrapText="false" shrinkToFit="false"/>
    </xf>
    <xf xfId="0" fontId="3" quotePrefix="1" numFmtId="164" fillId="0" borderId="7" applyFont="1" applyNumberFormat="1" applyFill="0" applyBorder="1" applyAlignment="1">
      <alignment horizontal="right" vertical="center" textRotation="0" wrapText="false" shrinkToFit="false"/>
    </xf>
    <xf xfId="0" fontId="3" quotePrefix="1" numFmtId="164" fillId="0" borderId="8" applyFont="1" applyNumberFormat="1" applyFill="0" applyBorder="1" applyAlignment="1">
      <alignment horizontal="right" vertical="center" textRotation="0" wrapText="false" shrinkToFit="false"/>
    </xf>
    <xf xfId="0" fontId="2" numFmtId="0" fillId="0" borderId="0" applyFont="1" applyNumberFormat="0" applyFill="0" applyBorder="0" applyAlignment="1">
      <alignment horizontal="center" vertical="center" textRotation="0" wrapText="false" shrinkToFit="false"/>
    </xf>
    <xf xfId="0" fontId="3" numFmtId="0" fillId="0" borderId="0" applyFont="1" applyNumberFormat="0" applyFill="0" applyBorder="0" applyAlignment="1">
      <alignment horizontal="lef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0" numFmtId="164" fillId="0" borderId="0" applyFont="0" applyNumberFormat="1" applyFill="0" applyBorder="0" applyAlignment="1">
      <alignment horizontal="right" vertical="center" textRotation="0" wrapText="false" shrinkToFit="false"/>
    </xf>
    <xf xfId="0" fontId="2" numFmtId="164" fillId="0" borderId="0" applyFont="1" applyNumberFormat="1" applyFill="0" applyBorder="0" applyAlignment="1">
      <alignment horizontal="right" vertical="center" textRotation="0" wrapText="false" shrinkToFit="false"/>
    </xf>
    <xf xfId="0" fontId="3" numFmtId="164" fillId="0" borderId="0" applyFont="1" applyNumberFormat="1" applyFill="0" applyBorder="0" applyAlignment="1">
      <alignment horizontal="right" vertical="center" textRotation="0" wrapText="false" shrinkToFit="false"/>
    </xf>
    <xf xfId="0" fontId="2" numFmtId="0" fillId="0" borderId="0" applyFont="1" applyNumberFormat="0" applyFill="0" applyBorder="0" applyAlignment="1">
      <alignment vertical="center" textRotation="0" wrapText="false" shrinkToFit="false"/>
    </xf>
    <xf xfId="0" fontId="6" numFmtId="0" fillId="0" borderId="9" applyFont="1" applyNumberFormat="0" applyFill="0" applyBorder="1" applyAlignment="0">
      <alignment textRotation="0" wrapText="false" shrinkToFit="false"/>
    </xf>
    <xf xfId="0" fontId="5" numFmtId="0" fillId="0" borderId="0" applyFont="1" applyNumberFormat="0" applyFill="0" applyBorder="0" applyAlignment="0">
      <alignment textRotation="0" wrapText="false" shrinkToFit="false"/>
    </xf>
    <xf xfId="0" fontId="5" numFmtId="0" fillId="0" borderId="0" applyFont="1" applyNumberFormat="0" applyFill="0" applyBorder="0" applyAlignment="1">
      <alignment horizontal="center" textRotation="0" wrapText="false" shrinkToFit="false"/>
    </xf>
    <xf xfId="0" fontId="2" numFmtId="0" fillId="0" borderId="0" applyFont="1" applyNumberFormat="0" applyFill="0" applyBorder="0" applyAlignment="1">
      <alignment horizontal="right" vertical="center" textRotation="0" wrapText="false" shrinkToFit="false"/>
    </xf>
    <xf xfId="0" fontId="2" numFmtId="0" fillId="0" borderId="10" applyFont="1" applyNumberFormat="0" applyFill="0" applyBorder="1" applyAlignment="1">
      <alignment horizontal="right" vertical="center" textRotation="0" wrapText="false" shrinkToFit="false"/>
    </xf>
    <xf xfId="0" fontId="2" numFmtId="0" fillId="0" borderId="0" applyFont="1" applyNumberFormat="0" applyFill="0" applyBorder="0" applyAlignment="1">
      <alignment horizontal="right" vertical="center" textRotation="0" wrapText="false" shrinkToFit="false"/>
    </xf>
    <xf xfId="0" fontId="0" numFmtId="0" fillId="0" borderId="0" applyFont="0" applyNumberFormat="0" applyFill="0" applyBorder="0" applyAlignment="1">
      <alignment vertical="center" textRotation="0" wrapText="false" shrinkToFit="false"/>
    </xf>
    <xf xfId="0" fontId="2" numFmtId="0" fillId="0" borderId="0" applyFont="1" applyNumberFormat="0" applyFill="0" applyBorder="0" applyAlignment="1">
      <alignment horizontal="left" textRotation="0" wrapText="false" shrinkToFit="false"/>
    </xf>
    <xf xfId="0" fontId="2" numFmtId="164" fillId="0" borderId="11" applyFont="1" applyNumberFormat="1" applyFill="0" applyBorder="1" applyAlignment="1">
      <alignment horizontal="right" vertical="center" textRotation="0" wrapText="false" shrinkToFit="false"/>
    </xf>
    <xf xfId="0" fontId="3" numFmtId="164" fillId="0" borderId="2" applyFont="1" applyNumberFormat="1" applyFill="0" applyBorder="1" applyAlignment="1">
      <alignment horizontal="right" vertical="center" textRotation="0" wrapText="false" shrinkToFit="false"/>
    </xf>
    <xf xfId="0" fontId="3" numFmtId="164" fillId="0" borderId="12" applyFont="1" applyNumberFormat="1" applyFill="0" applyBorder="1" applyAlignment="1">
      <alignment horizontal="right" vertical="center" textRotation="0" wrapText="false" shrinkToFit="false"/>
    </xf>
    <xf xfId="0" fontId="3" numFmtId="164" fillId="0" borderId="1" applyFont="1" applyNumberFormat="1" applyFill="0" applyBorder="1" applyAlignment="1">
      <alignment horizontal="right" vertical="center" textRotation="0" wrapText="false" shrinkToFit="false"/>
    </xf>
    <xf xfId="0" fontId="2" numFmtId="164" fillId="0" borderId="13" applyFont="1" applyNumberFormat="1" applyFill="0" applyBorder="1" applyAlignment="1">
      <alignment horizontal="right" vertical="center" textRotation="0" wrapText="false" shrinkToFit="false"/>
    </xf>
    <xf xfId="0" fontId="2" numFmtId="49" fillId="0" borderId="1" applyFont="1" applyNumberFormat="1" applyFill="0" applyBorder="1" applyAlignment="1">
      <alignment horizontal="right" vertical="center" textRotation="0" wrapText="false" shrinkToFit="false"/>
    </xf>
    <xf xfId="0" fontId="2" numFmtId="0" fillId="0" borderId="1" applyFont="1" applyNumberFormat="0" applyFill="0" applyBorder="1" applyAlignment="1">
      <alignment horizontal="right" vertical="center" textRotation="0" wrapText="false" shrinkToFit="false"/>
    </xf>
    <xf xfId="0" fontId="2" numFmtId="0" fillId="0" borderId="14" applyFont="1" applyNumberFormat="0" applyFill="0" applyBorder="1" applyAlignment="1">
      <alignment horizontal="right" vertical="center" textRotation="0" wrapText="false" shrinkToFit="false"/>
    </xf>
    <xf xfId="0" fontId="2" numFmtId="0" fillId="0" borderId="1" applyFont="1" applyNumberFormat="0" applyFill="0" applyBorder="1" applyAlignment="1">
      <alignment horizontal="left" vertical="center" textRotation="0" wrapText="false" shrinkToFit="false"/>
    </xf>
    <xf xfId="0" fontId="2" numFmtId="165" fillId="0" borderId="1" applyFont="1" applyNumberFormat="1" applyFill="0" applyBorder="1" applyAlignment="1">
      <alignment horizontal="center" vertical="center" textRotation="0" wrapText="false" shrinkToFit="false"/>
    </xf>
    <xf xfId="0" fontId="2" numFmtId="0" fillId="0" borderId="1" applyFont="1" applyNumberFormat="0" applyFill="0" applyBorder="1" applyAlignment="1">
      <alignment horizontal="right" vertical="center" textRotation="0" wrapText="false" shrinkToFit="false"/>
    </xf>
    <xf xfId="0" fontId="2" numFmtId="0" fillId="0" borderId="2" applyFont="1" applyNumberFormat="0" applyFill="0" applyBorder="1" applyAlignment="1">
      <alignment horizontal="right" vertical="center" textRotation="0" wrapText="false" shrinkToFit="false"/>
    </xf>
    <xf xfId="0" fontId="2" numFmtId="164" fillId="0" borderId="0" applyFont="1" applyNumberFormat="1" applyFill="0" applyBorder="0" applyAlignment="1">
      <alignment horizontal="left" vertical="center" textRotation="0" wrapText="false" shrinkToFit="false"/>
    </xf>
    <xf xfId="0" fontId="2" numFmtId="164" fillId="0" borderId="0" applyFont="1" applyNumberFormat="1" applyFill="0" applyBorder="0" applyAlignment="1">
      <alignment horizontal="right" vertical="center" textRotation="0" wrapText="false" shrinkToFit="false"/>
    </xf>
    <xf xfId="0" fontId="3" numFmtId="164" fillId="0" borderId="0" applyFont="1" applyNumberFormat="1" applyFill="0" applyBorder="0" applyAlignment="1">
      <alignment horizontal="right" vertical="center" textRotation="0" wrapText="false" shrinkToFit="false"/>
    </xf>
    <xf xfId="0" fontId="2" numFmtId="0" fillId="0" borderId="0" applyFont="1" applyNumberFormat="0" applyFill="0" applyBorder="0" applyAlignment="1">
      <alignment horizontal="left" vertical="center" textRotation="0" wrapText="false" shrinkToFit="false"/>
    </xf>
    <xf xfId="0" fontId="0" numFmtId="0" fillId="0" borderId="0" applyFont="0" applyNumberFormat="0" applyFill="0" applyBorder="0" applyAlignment="1">
      <alignment vertical="center" textRotation="0" wrapText="false" shrinkToFit="false"/>
    </xf>
    <xf xfId="0" fontId="0" numFmtId="166" fillId="0" borderId="0" applyFont="0" applyNumberFormat="1" applyFill="0" applyBorder="0" applyAlignment="1">
      <alignment horizontal="right" vertical="center" textRotation="0" wrapText="true" shrinkToFit="false"/>
    </xf>
    <xf xfId="0" fontId="0" numFmtId="0" fillId="0" borderId="0" applyFont="0" applyNumberFormat="0" applyFill="0" applyBorder="0" applyAlignment="1">
      <alignment horizontal="right" vertical="center" textRotation="0" wrapText="true" shrinkToFit="false"/>
    </xf>
    <xf xfId="0" fontId="1" numFmtId="166" fillId="0" borderId="0" applyFont="1" applyNumberFormat="1" applyFill="0" applyBorder="0" applyAlignment="1">
      <alignment horizontal="right" vertical="center" textRotation="0" wrapText="true" shrinkToFit="false"/>
    </xf>
    <xf xfId="0" fontId="2" numFmtId="166" fillId="0" borderId="0" applyFont="1" applyNumberFormat="1" applyFill="0" applyBorder="0" applyAlignment="1">
      <alignment vertical="center" textRotation="0" wrapText="false" shrinkToFit="false"/>
    </xf>
    <xf xfId="0" fontId="2" numFmtId="0" fillId="0" borderId="12" applyFont="1" applyNumberFormat="0" applyFill="0" applyBorder="1" applyAlignment="1">
      <alignment horizontal="center" vertical="center" textRotation="0" wrapText="false" shrinkToFit="false"/>
    </xf>
    <xf xfId="0" fontId="2" numFmtId="0" fillId="0" borderId="11" applyFont="1" applyNumberFormat="0" applyFill="0" applyBorder="1" applyAlignment="1">
      <alignment horizontal="center" vertical="center" textRotation="0" wrapText="false" shrinkToFit="false"/>
    </xf>
    <xf xfId="0" fontId="0" numFmtId="0" fillId="0" borderId="0" applyFont="0" applyNumberFormat="0" applyFill="0" applyBorder="0" applyAlignment="0">
      <alignment textRotation="0" wrapText="false" shrinkToFit="false"/>
    </xf>
    <xf xfId="0" fontId="0" quotePrefix="1" numFmtId="0" fillId="0" borderId="0" applyFont="0" applyNumberFormat="0" applyFill="0" applyBorder="0" applyAlignment="0">
      <alignment textRotation="0" wrapText="false" shrinkToFit="false"/>
    </xf>
    <xf xfId="0" fontId="0" numFmtId="0" fillId="0" borderId="15" applyFont="0" applyNumberFormat="0" applyFill="0" applyBorder="1" applyAlignment="0">
      <alignment textRotation="0" wrapText="false" shrinkToFit="false"/>
    </xf>
    <xf xfId="0" fontId="0" numFmtId="0" fillId="0" borderId="16" applyFont="0" applyNumberFormat="0" applyFill="0" applyBorder="1" applyAlignment="0">
      <alignment textRotation="0" wrapText="false" shrinkToFit="false"/>
    </xf>
    <xf xfId="0" fontId="0" numFmtId="0" fillId="0" borderId="17" applyFont="0" applyNumberFormat="0" applyFill="0" applyBorder="1" applyAlignment="0">
      <alignment textRotation="0" wrapText="false" shrinkToFit="false"/>
    </xf>
    <xf xfId="0" fontId="0" numFmtId="0" fillId="0" borderId="4" applyFont="0" applyNumberFormat="0" applyFill="0" applyBorder="1" applyAlignment="0">
      <alignment textRotation="0" wrapText="false" shrinkToFit="false"/>
    </xf>
    <xf xfId="0" fontId="0" numFmtId="0" fillId="0" borderId="7" applyFont="0" applyNumberFormat="0" applyFill="0" applyBorder="1" applyAlignment="0">
      <alignment textRotation="0" wrapText="false" shrinkToFit="false"/>
    </xf>
    <xf xfId="0" fontId="0" numFmtId="0" fillId="0" borderId="8" applyFont="0" applyNumberFormat="0" applyFill="0" applyBorder="1" applyAlignment="0">
      <alignment textRotation="0" wrapText="false" shrinkToFit="false"/>
    </xf>
    <xf xfId="0" fontId="1" numFmtId="0" fillId="0" borderId="18" applyFont="1" applyNumberFormat="0" applyFill="0" applyBorder="1" applyAlignment="0">
      <alignment textRotation="0" wrapText="false" shrinkToFit="false"/>
    </xf>
    <xf xfId="0" fontId="1" numFmtId="0" fillId="0" borderId="19" applyFont="1" applyNumberFormat="0" applyFill="0" applyBorder="1" applyAlignment="0">
      <alignment textRotation="0" wrapText="false" shrinkToFit="false"/>
    </xf>
    <xf xfId="0" fontId="1" numFmtId="0" fillId="0" borderId="20" applyFont="1" applyNumberFormat="0" applyFill="0" applyBorder="1" applyAlignment="0">
      <alignment textRotation="0" wrapText="false" shrinkToFit="false"/>
    </xf>
    <xf xfId="0" fontId="0" numFmtId="0" fillId="2" borderId="15" applyFont="0" applyNumberFormat="0" applyFill="1" applyBorder="1" applyAlignment="0">
      <alignment textRotation="0" wrapText="false" shrinkToFit="false"/>
    </xf>
    <xf xfId="0" fontId="0" numFmtId="0" fillId="2" borderId="4" applyFont="0" applyNumberFormat="0" applyFill="1" applyBorder="1" applyAlignment="0">
      <alignment textRotation="0" wrapText="false" shrinkToFit="false"/>
    </xf>
    <xf xfId="0" fontId="1" numFmtId="0" fillId="0" borderId="18" applyFont="1" applyNumberFormat="0" applyFill="0" applyBorder="1" applyAlignment="0">
      <alignment textRotation="0" wrapText="false" shrinkToFit="false"/>
    </xf>
    <xf xfId="0" fontId="1" numFmtId="0" fillId="0" borderId="20" applyFont="1" applyNumberFormat="0" applyFill="0" applyBorder="1" applyAlignment="0">
      <alignment textRotation="0" wrapText="false" shrinkToFit="false"/>
    </xf>
    <xf xfId="0" fontId="7" numFmtId="0" fillId="3" borderId="21" applyFont="1" applyNumberFormat="0" applyFill="1" applyBorder="1" applyAlignment="1">
      <alignment vertical="center" textRotation="0" wrapText="true" shrinkToFit="false"/>
    </xf>
    <xf xfId="0" fontId="7" numFmtId="0" fillId="4" borderId="22" applyFont="1" applyNumberFormat="0" applyFill="1" applyBorder="1" applyAlignment="1">
      <alignment horizontal="center" vertical="center" textRotation="0" wrapText="true" shrinkToFit="false"/>
    </xf>
    <xf xfId="0" fontId="7" numFmtId="0" fillId="5" borderId="23" applyFont="1" applyNumberFormat="0" applyFill="1" applyBorder="1" applyAlignment="1">
      <alignment horizontal="center" vertical="center" textRotation="0" wrapText="true" shrinkToFit="false"/>
    </xf>
    <xf xfId="0" fontId="7" numFmtId="0" fillId="3" borderId="24" applyFont="1" applyNumberFormat="0" applyFill="1" applyBorder="1" applyAlignment="1">
      <alignment horizontal="center" vertical="center" textRotation="0" wrapText="true" shrinkToFit="false"/>
    </xf>
    <xf xfId="0" fontId="7" numFmtId="0" fillId="3" borderId="25" applyFont="1" applyNumberFormat="0" applyFill="1" applyBorder="1" applyAlignment="1">
      <alignment horizontal="center" vertical="center" textRotation="0" wrapText="true" shrinkToFit="false"/>
    </xf>
    <xf xfId="0" fontId="7" numFmtId="0" fillId="3" borderId="26" applyFont="1" applyNumberFormat="0" applyFill="1" applyBorder="1" applyAlignment="1">
      <alignment horizontal="center" vertical="center" textRotation="0" wrapText="true" shrinkToFit="false"/>
    </xf>
    <xf xfId="0" fontId="7" numFmtId="0" fillId="3" borderId="27" applyFont="1" applyNumberFormat="0" applyFill="1" applyBorder="1" applyAlignment="1">
      <alignment horizontal="center" vertical="center" textRotation="0" wrapText="true" shrinkToFit="false"/>
    </xf>
    <xf xfId="0" fontId="7" numFmtId="0" fillId="3" borderId="0" applyFont="1" applyNumberFormat="0" applyFill="1" applyBorder="0" applyAlignment="1">
      <alignment horizontal="center" vertical="center" textRotation="0" wrapText="true" shrinkToFit="false"/>
    </xf>
    <xf xfId="0" fontId="7" numFmtId="0" fillId="3" borderId="28" applyFont="1" applyNumberFormat="0" applyFill="1" applyBorder="1" applyAlignment="1">
      <alignment horizontal="center" vertical="center" textRotation="0" wrapText="true" shrinkToFit="false"/>
    </xf>
    <xf xfId="0" fontId="8" numFmtId="0" fillId="4" borderId="29" applyFont="1" applyNumberFormat="0" applyFill="1" applyBorder="1" applyAlignment="1">
      <alignment horizontal="left" textRotation="0" wrapText="false" shrinkToFit="false"/>
    </xf>
    <xf xfId="0" fontId="8" numFmtId="0" fillId="4" borderId="30" applyFont="1" applyNumberFormat="0" applyFill="1" applyBorder="1" applyAlignment="1">
      <alignment horizontal="left" textRotation="0" wrapText="false" shrinkToFit="false"/>
    </xf>
    <xf xfId="0" fontId="8" numFmtId="0" fillId="4" borderId="31" applyFont="1" applyNumberFormat="0" applyFill="1" applyBorder="1" applyAlignment="1">
      <alignment horizontal="left" textRotation="0" wrapText="false" shrinkToFit="false"/>
    </xf>
    <xf xfId="0" fontId="9" numFmtId="0" fillId="4" borderId="9" applyFont="1" applyNumberFormat="0" applyFill="1" applyBorder="1" applyAlignment="1">
      <alignment horizontal="center" textRotation="0" wrapText="false" shrinkToFit="false"/>
    </xf>
    <xf xfId="0" fontId="9" numFmtId="0" fillId="4" borderId="0" applyFont="1" applyNumberFormat="0" applyFill="1" applyBorder="0" applyAlignment="1">
      <alignment horizontal="center" textRotation="0" wrapText="false" shrinkToFit="false"/>
    </xf>
    <xf xfId="0" fontId="9" numFmtId="0" fillId="4" borderId="10" applyFont="1" applyNumberFormat="0" applyFill="1" applyBorder="1" applyAlignment="1">
      <alignment horizontal="center" textRotation="0" wrapText="false" shrinkToFit="false"/>
    </xf>
    <xf xfId="0" fontId="1" numFmtId="0" fillId="0" borderId="32" applyFont="1" applyNumberFormat="0" applyFill="0" applyBorder="1" applyAlignment="1">
      <alignment horizontal="left" textRotation="0" wrapText="false" shrinkToFit="false"/>
    </xf>
    <xf xfId="0" fontId="1" numFmtId="0" fillId="0" borderId="33" applyFont="1" applyNumberFormat="0" applyFill="0" applyBorder="1" applyAlignment="1">
      <alignment horizontal="left" textRotation="0" wrapText="false" shrinkToFit="false"/>
    </xf>
    <xf xfId="0" fontId="1" numFmtId="0" fillId="0" borderId="34" applyFont="1" applyNumberFormat="0" applyFill="0" applyBorder="1" applyAlignment="1">
      <alignment horizontal="left" textRotation="0" wrapText="false" shrinkToFit="false"/>
    </xf>
  </cellXfs>
  <cellStyles count="1">
    <cellStyle name="Normal" xfId="0" builtinId="0"/>
  </cellStyles>
  <dxfs count="3">
    <dxf>
      <font>
        <color rgb="FFA5A5A5"/>
      </font>
      <alignment/>
      <border/>
    </dxf>
    <dxf>
      <font>
        <color rgb="FF9C0006"/>
      </font>
      <fill>
        <patternFill patternType="solid">
          <bgColor rgb="FFFFC7CE"/>
        </patternFill>
      </fill>
      <alignment/>
      <border/>
    </dxf>
    <dxf>
      <font>
        <color rgb="FFFF0000"/>
      </font>
      <fill>
        <patternFill patternType="solid">
          <bgColor rgb="FFE5B8B7"/>
        </patternFill>
      </fil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plotArea>
      <c:layout>
        <c:manualLayout>
          <c:layoutTarget val="inner"/>
          <c:xMode val="edge"/>
          <c:yMode val="edge"/>
          <c:x val="0.024299295004287"/>
          <c:y val="0.016044236332041"/>
          <c:w val="0.70564228931213"/>
          <c:h val="0.92997783031837"/>
        </c:manualLayout>
      </c:layout>
      <c:barChart>
        <c:barDir val="col"/>
        <c:grouping val="clustered"/>
        <c:varyColors val="0"/>
        <c:ser>
          <c:idx val="0"/>
          <c:order val="2"/>
          <c:tx>
            <c:strRef>
              <c:f/>
              <c:strCache>
                <c:ptCount val="1"/>
                <c:pt idx="0">
                  <c:v>Annual costs</c:v>
                </c:pt>
              </c:strCache>
            </c:strRef>
          </c:tx>
          <c:spPr>
            <a:ln/>
          </c:spPr>
          <c:invertIfNegative val="0"/>
          <c:cat>
            <c:numRef>
              <c:f>'25 Year Non-Renewal Plan'!$O$7:$AM$7</c:f>
              <c:numCache>
                <c:formatCode>General</c:formatCode>
                <c:ptCount val="25"/>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numCache>
            </c:numRef>
          </c:cat>
          <c:val>
            <c:numRef>
              <c:f>'25 Year Non-Renewal Plan'!$O$26:$AM$26</c:f>
              <c:numCache>
                <c:formatCode>"$"#,##0</c:formatCode>
                <c:ptCount val="25"/>
                <c:pt idx="0">
                  <c:v>0</c:v>
                </c:pt>
                <c:pt idx="1">
                  <c:v>20000</c:v>
                </c:pt>
                <c:pt idx="2">
                  <c:v>0</c:v>
                </c:pt>
                <c:pt idx="3">
                  <c:v>0</c:v>
                </c:pt>
                <c:pt idx="4">
                  <c:v>0</c:v>
                </c:pt>
                <c:pt idx="5">
                  <c:v>0</c:v>
                </c:pt>
                <c:pt idx="6">
                  <c:v>100000</c:v>
                </c:pt>
                <c:pt idx="7">
                  <c:v>0</c:v>
                </c:pt>
                <c:pt idx="8">
                  <c:v>0</c:v>
                </c:pt>
                <c:pt idx="9">
                  <c:v>0</c:v>
                </c:pt>
                <c:pt idx="10">
                  <c:v>0</c:v>
                </c:pt>
                <c:pt idx="11">
                  <c:v>0</c:v>
                </c:pt>
                <c:pt idx="12">
                  <c:v>125000</c:v>
                </c:pt>
                <c:pt idx="13">
                  <c:v>0</c:v>
                </c:pt>
                <c:pt idx="14">
                  <c:v>0</c:v>
                </c:pt>
                <c:pt idx="15">
                  <c:v>0</c:v>
                </c:pt>
                <c:pt idx="16">
                  <c:v>0</c:v>
                </c:pt>
                <c:pt idx="17">
                  <c:v>0</c:v>
                </c:pt>
                <c:pt idx="18">
                  <c:v>0</c:v>
                </c:pt>
                <c:pt idx="19">
                  <c:v>0</c:v>
                </c:pt>
                <c:pt idx="20">
                  <c:v>0</c:v>
                </c:pt>
                <c:pt idx="21">
                  <c:v>120000</c:v>
                </c:pt>
                <c:pt idx="22">
                  <c:v>0</c:v>
                </c:pt>
                <c:pt idx="23">
                  <c:v>0</c:v>
                </c:pt>
                <c:pt idx="24">
                  <c:v>0</c:v>
                </c:pt>
              </c:numCache>
            </c:numRef>
          </c:val>
        </c:ser>
        <c:dLbls>
          <c:showLegendKey val="0"/>
          <c:showVal val="0"/>
          <c:showCatName val="0"/>
          <c:showSerName val="0"/>
          <c:showPercent val="0"/>
          <c:showBubbleSize val="0"/>
        </c:dLbls>
        <c:gapWidth val="150"/>
        <c:axId val="110438656"/>
        <c:axId val="110444544"/>
      </c:barChart>
      <c:lineChart>
        <c:grouping val="standard"/>
        <c:ser>
          <c:idx val="7"/>
          <c:order val="0"/>
          <c:tx>
            <c:strRef>
              <c:f>'25 Year Non-Renewal Plan'!$N$35</c:f>
              <c:strCache>
                <c:ptCount val="1"/>
                <c:pt idx="0">
                  <c:v>25 Year Annualized Cost</c:v>
                </c:pt>
              </c:strCache>
            </c:strRef>
          </c:tx>
          <c:spPr>
            <a:ln w="76200">
              <a:solidFill>
                <a:schemeClr val="accent5"/>
              </a:solidFill>
            </a:ln>
          </c:spPr>
          <c:marker>
            <c:symbol val="none"/>
          </c:marker>
          <c:val>
            <c:numRef>
              <c:f>'25 Year Non-Renewal Plan'!$O$35:$AM$35</c:f>
              <c:numCache>
                <c:formatCode>"$"#,##0</c:formatCode>
                <c:ptCount val="25"/>
                <c:pt idx="0">
                  <c:v>32200</c:v>
                </c:pt>
                <c:pt idx="1">
                  <c:v>32200</c:v>
                </c:pt>
                <c:pt idx="2">
                  <c:v>32200</c:v>
                </c:pt>
                <c:pt idx="3">
                  <c:v>32200</c:v>
                </c:pt>
                <c:pt idx="4">
                  <c:v>32200</c:v>
                </c:pt>
                <c:pt idx="5">
                  <c:v>32200</c:v>
                </c:pt>
                <c:pt idx="6">
                  <c:v>32200</c:v>
                </c:pt>
                <c:pt idx="7">
                  <c:v>32200</c:v>
                </c:pt>
                <c:pt idx="8">
                  <c:v>32200</c:v>
                </c:pt>
                <c:pt idx="9">
                  <c:v>32200</c:v>
                </c:pt>
                <c:pt idx="10">
                  <c:v>32200</c:v>
                </c:pt>
                <c:pt idx="11">
                  <c:v>32200</c:v>
                </c:pt>
                <c:pt idx="12">
                  <c:v>32200</c:v>
                </c:pt>
                <c:pt idx="13">
                  <c:v>32200</c:v>
                </c:pt>
                <c:pt idx="14">
                  <c:v>32200</c:v>
                </c:pt>
                <c:pt idx="15">
                  <c:v>32200</c:v>
                </c:pt>
                <c:pt idx="16">
                  <c:v>32200</c:v>
                </c:pt>
                <c:pt idx="17">
                  <c:v>32200</c:v>
                </c:pt>
                <c:pt idx="18">
                  <c:v>32200</c:v>
                </c:pt>
                <c:pt idx="19">
                  <c:v>32200</c:v>
                </c:pt>
                <c:pt idx="20">
                  <c:v>32200</c:v>
                </c:pt>
                <c:pt idx="21">
                  <c:v>32200</c:v>
                </c:pt>
                <c:pt idx="22">
                  <c:v>32200</c:v>
                </c:pt>
                <c:pt idx="23">
                  <c:v>32200</c:v>
                </c:pt>
                <c:pt idx="24">
                  <c:v>32200</c:v>
                </c:pt>
              </c:numCache>
            </c:numRef>
          </c:val>
        </c:ser>
        <c:ser>
          <c:idx val="5"/>
          <c:order val="1"/>
          <c:tx>
            <c:strRef>
              <c:f>'25 Year Non-Renewal Plan'!$N$36</c:f>
              <c:strCache>
                <c:ptCount val="1"/>
                <c:pt idx="0">
                  <c:v>Annualized Lifecycle Cost</c:v>
                </c:pt>
              </c:strCache>
            </c:strRef>
          </c:tx>
          <c:spPr>
            <a:ln/>
          </c:spPr>
          <c:marker>
            <c:symbol val="none"/>
          </c:marker>
          <c:val>
            <c:numRef>
              <c:f>'25 Year Non-Renewal Plan'!$O$36:$AM$36</c:f>
              <c:numCache>
                <c:formatCode>"$"#,##0</c:formatCode>
                <c:ptCount val="25"/>
                <c:pt idx="0">
                  <c:v>14166.666666667</c:v>
                </c:pt>
                <c:pt idx="1">
                  <c:v>14166.666666667</c:v>
                </c:pt>
                <c:pt idx="2">
                  <c:v>14166.666666667</c:v>
                </c:pt>
                <c:pt idx="3">
                  <c:v>14166.666666667</c:v>
                </c:pt>
                <c:pt idx="4">
                  <c:v>14166.666666667</c:v>
                </c:pt>
                <c:pt idx="5">
                  <c:v>14166.666666667</c:v>
                </c:pt>
                <c:pt idx="6">
                  <c:v>14166.666666667</c:v>
                </c:pt>
                <c:pt idx="7">
                  <c:v>14166.666666667</c:v>
                </c:pt>
                <c:pt idx="8">
                  <c:v>14166.666666667</c:v>
                </c:pt>
                <c:pt idx="9">
                  <c:v>14166.666666667</c:v>
                </c:pt>
                <c:pt idx="10">
                  <c:v>14166.666666667</c:v>
                </c:pt>
                <c:pt idx="11">
                  <c:v>14166.666666667</c:v>
                </c:pt>
                <c:pt idx="12">
                  <c:v>14166.666666667</c:v>
                </c:pt>
                <c:pt idx="13">
                  <c:v>14166.666666667</c:v>
                </c:pt>
                <c:pt idx="14">
                  <c:v>14166.666666667</c:v>
                </c:pt>
                <c:pt idx="15">
                  <c:v>14166.666666667</c:v>
                </c:pt>
                <c:pt idx="16">
                  <c:v>14166.666666667</c:v>
                </c:pt>
                <c:pt idx="17">
                  <c:v>14166.666666667</c:v>
                </c:pt>
                <c:pt idx="18">
                  <c:v>14166.666666667</c:v>
                </c:pt>
                <c:pt idx="19">
                  <c:v>14166.666666667</c:v>
                </c:pt>
                <c:pt idx="20">
                  <c:v>14166.666666667</c:v>
                </c:pt>
                <c:pt idx="21">
                  <c:v>14166.666666667</c:v>
                </c:pt>
                <c:pt idx="22">
                  <c:v>14166.666666667</c:v>
                </c:pt>
                <c:pt idx="23">
                  <c:v>14166.666666667</c:v>
                </c:pt>
                <c:pt idx="24">
                  <c:v>14166.666666667</c:v>
                </c:pt>
              </c:numCache>
            </c:numRef>
          </c:val>
        </c:ser>
        <c:dLbls>
          <c:showLegendKey val="0"/>
          <c:showVal val="0"/>
          <c:showCatName val="0"/>
          <c:showSerName val="0"/>
          <c:showPercent val="0"/>
          <c:showBubbleSize val="0"/>
        </c:dLbls>
        <c:smooth val="0"/>
        <c:axId val="110438656"/>
        <c:axId val="110444544"/>
      </c:lineChart>
      <c:catAx>
        <c:axId val="110438656"/>
        <c:scaling>
          <c:orientation val="minMax"/>
        </c:scaling>
        <c:delete val="0"/>
        <c:axPos val="b"/>
        <c:numFmt formatCode="General" sourceLinked="1"/>
        <c:majorTickMark val="out"/>
        <c:minorTickMark val="none"/>
        <c:tickLblPos val="nextTo"/>
        <c:spPr>
          <a:ln/>
        </c:spPr>
        <c:crossAx val="110444544"/>
        <c:crosses val="autoZero"/>
        <c:auto val="1"/>
        <c:lblAlgn val="ctr"/>
        <c:lblOffset val="100"/>
      </c:catAx>
      <c:valAx>
        <c:axId val="110444544"/>
        <c:scaling>
          <c:orientation val="minMax"/>
        </c:scaling>
        <c:delete val="0"/>
        <c:axPos val="l"/>
        <c:majorGridlines>
          <c:spPr>
            <a:ln/>
          </c:spPr>
        </c:majorGridlines>
        <c:numFmt formatCode="&quot;$&quot;#,##0" sourceLinked="1"/>
        <c:majorTickMark val="out"/>
        <c:minorTickMark val="none"/>
        <c:tickLblPos val="nextTo"/>
        <c:spPr>
          <a:ln/>
        </c:spPr>
        <c:crossAx val="110438656"/>
        <c:crosses val="autoZero"/>
        <c:crossBetween val="between"/>
      </c:valAx>
    </c:plotArea>
    <c:legend>
      <c:legendPos val="r"/>
      <c:layout>
        <c:manualLayout>
          <c:xMode val="edge"/>
          <c:yMode val="edge"/>
          <c:x val="0.79466126081904"/>
          <c:y val="0.28052997401857"/>
          <c:w val="0.19199117213046"/>
          <c:h val="0.43038979997498"/>
        </c:manualLayout>
      </c:layout>
      <c:overlay val="0"/>
      <c:txPr>
        <a:bodyPr/>
        <a:lstStyle/>
        <a:p>
          <a:pPr rtl="0">
            <a:defRPr/>
          </a:pPr>
          <a:endParaRPr lang="en-US"/>
        </a:p>
      </c:txPr>
    </c:legend>
    <c:plotVisOnly val="1"/>
    <c:dispBlanksAs val="gap"/>
    <c:showDLblsOverMax val="0"/>
  </c:chart>
  <c:printSettings>
    <c:headerFooter/>
    <c:pageMargins footer="0.3" header="0.3" r="0.7" l="0.7" t="0.75" b="0.7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1943100</xdr:colOff>
      <xdr:row>26</xdr:row>
      <xdr:rowOff>695325</xdr:rowOff>
    </xdr:from>
    <xdr:to>
      <xdr:col>12</xdr:col>
      <xdr:colOff>781050</xdr:colOff>
      <xdr:row>76</xdr:row>
      <xdr:rowOff>123825</xdr:rowOff>
    </xdr:to>
    <xdr:graphicFrame macro="">
      <xdr:nvGraphicFramePr>
        <xdr:cNvPr name="Chart 1" id="10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8</xdr:row>
      <xdr:rowOff>57150</xdr:rowOff>
    </xdr:from>
    <xdr:to>
      <xdr:col>0</xdr:col>
      <xdr:colOff>1304925</xdr:colOff>
      <xdr:row>15</xdr:row>
      <xdr:rowOff>0</xdr:rowOff>
    </xdr:to>
    <xdr:sp macro="" textlink="">
      <xdr:nvSpPr>
        <xdr:cNvPr id="3" name="TextBox 2">
          <a:extLst>
            <a:ext uri="{FF2B5EF4-FFF2-40B4-BE49-F238E27FC236}">
              <a16:creationId xmlns:a16="http://schemas.microsoft.com/office/drawing/2014/main" xmlns="" id="{C9D570E4-966C-4A5F-B0ED-AA9801616AC0}"/>
            </a:ext>
          </a:extLst>
        </xdr:cNvPr>
        <xdr:cNvSpPr txBox="1"/>
      </xdr:nvSpPr>
      <xdr:spPr>
        <a:xfrm>
          <a:off x="85725" y="1381125"/>
          <a:ext cx="1219200" cy="108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CA" sz="1100"/>
            <a:t>Cut and pasted from the "Community</a:t>
          </a:r>
          <a:r>
            <a:rPr lang="en-CA" sz="1100" baseline="0"/>
            <a:t>-Wide Current State" tab</a:t>
          </a:r>
          <a:endParaRPr lang="en-CA" sz="1100"/>
        </a:p>
      </xdr:txBody>
    </xdr:sp>
    <xdr:clientData/>
  </xdr:twoCellAnchor>
  <xdr:twoCellAnchor>
    <xdr:from>
      <xdr:col>1</xdr:col>
      <xdr:colOff>104775</xdr:colOff>
      <xdr:row>8</xdr:row>
      <xdr:rowOff>76199</xdr:rowOff>
    </xdr:from>
    <xdr:to>
      <xdr:col>1</xdr:col>
      <xdr:colOff>1323975</xdr:colOff>
      <xdr:row>20</xdr:row>
      <xdr:rowOff>114299</xdr:rowOff>
    </xdr:to>
    <xdr:sp macro="" textlink="">
      <xdr:nvSpPr>
        <xdr:cNvPr id="4" name="TextBox 3">
          <a:extLst>
            <a:ext uri="{FF2B5EF4-FFF2-40B4-BE49-F238E27FC236}">
              <a16:creationId xmlns:a16="http://schemas.microsoft.com/office/drawing/2014/main" xmlns="" id="{EB55D4B4-02B7-47E0-8ABF-67F24149781C}"/>
            </a:ext>
          </a:extLst>
        </xdr:cNvPr>
        <xdr:cNvSpPr txBox="1"/>
      </xdr:nvSpPr>
      <xdr:spPr>
        <a:xfrm>
          <a:off x="1543050" y="1400174"/>
          <a:ext cx="1219200" cy="1990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CA" sz="1100"/>
            <a:t>List-Lookup (named ranges can't have spaces, so we need this table to correctly reference</a:t>
          </a:r>
          <a:r>
            <a:rPr lang="en-CA" sz="1100" baseline="0"/>
            <a:t> the named ranges.</a:t>
          </a:r>
          <a:endParaRPr lang="en-CA" sz="1100"/>
        </a:p>
      </xdr:txBody>
    </xdr:sp>
    <xdr:clientData/>
  </xdr:twoCellAnchor>
  <xdr:twoCellAnchor>
    <xdr:from>
      <xdr:col>3</xdr:col>
      <xdr:colOff>47625</xdr:colOff>
      <xdr:row>15</xdr:row>
      <xdr:rowOff>123824</xdr:rowOff>
    </xdr:from>
    <xdr:to>
      <xdr:col>6</xdr:col>
      <xdr:colOff>228600</xdr:colOff>
      <xdr:row>21</xdr:row>
      <xdr:rowOff>104775</xdr:rowOff>
    </xdr:to>
    <xdr:sp macro="" textlink="">
      <xdr:nvSpPr>
        <xdr:cNvPr id="5" name="TextBox 4">
          <a:extLst>
            <a:ext uri="{FF2B5EF4-FFF2-40B4-BE49-F238E27FC236}">
              <a16:creationId xmlns:a16="http://schemas.microsoft.com/office/drawing/2014/main" xmlns="" id="{E8FABC34-A794-41F8-9C70-EEAF2D4B95E2}"/>
            </a:ext>
          </a:extLst>
        </xdr:cNvPr>
        <xdr:cNvSpPr txBox="1"/>
      </xdr:nvSpPr>
      <xdr:spPr>
        <a:xfrm>
          <a:off x="4419600" y="2590799"/>
          <a:ext cx="4133850" cy="952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CA" sz="1100"/>
            <a:t>Subcategories</a:t>
          </a:r>
          <a:r>
            <a:rPr lang="en-CA" sz="1100" baseline="0"/>
            <a:t> linked to each asset "Current State" tab. This is used to drive the named ranges that allow a lookup in the data validation forumals.</a:t>
          </a:r>
          <a:endParaRPr lang="en-CA"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ps"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8064A2"/>
    <outlinePr summaryBelow="1" summaryRight="1"/>
    <pageSetUpPr fitToPage="1"/>
  </sheetPr>
  <dimension ref="A1:AU36"/>
  <sheetViews>
    <sheetView tabSelected="1" workbookViewId="0" zoomScale="40" zoomScaleNormal="40" showGridLines="true" showRowColHeaders="1">
      <selection activeCell="B3" sqref="B3"/>
    </sheetView>
  </sheetViews>
  <sheetFormatPr defaultRowHeight="14.4" defaultColWidth="9.140625" outlineLevelRow="0" outlineLevelCol="0"/>
  <cols>
    <col min="1" max="1" width="17.7109375" customWidth="true" style="2"/>
    <col min="2" max="2" width="38.7109375" customWidth="true" style="2"/>
    <col min="3" max="3" width="50.7109375" customWidth="true" style="2"/>
    <col min="4" max="4" width="39.7109375" customWidth="true" style="2"/>
    <col min="5" max="5" width="31.140625" customWidth="true" style="2"/>
    <col min="6" max="6" width="22.5703125" customWidth="true" style="2"/>
    <col min="7" max="7" width="22.5703125" customWidth="true" style="2"/>
    <col min="8" max="8" width="22.5703125" customWidth="true" style="2"/>
    <col min="9" max="9" width="22.5703125" customWidth="true" style="2"/>
    <col min="10" max="10" width="23" customWidth="true" style="2"/>
    <col min="11" max="11" width="23" customWidth="true" style="2"/>
    <col min="12" max="12" width="23" customWidth="true" style="2"/>
    <col min="13" max="13" width="23" customWidth="true" style="2"/>
    <col min="14" max="14" width="26.7109375" customWidth="true" style="2"/>
    <col min="15" max="15" width="17.140625" customWidth="true" style="15"/>
    <col min="16" max="16" width="17.140625" customWidth="true" style="15"/>
    <col min="17" max="17" width="17.140625" customWidth="true" style="15"/>
    <col min="18" max="18" width="17.140625" customWidth="true" style="15"/>
    <col min="19" max="19" width="17.140625" customWidth="true" style="15"/>
    <col min="20" max="20" width="17.140625" customWidth="true" style="15"/>
    <col min="21" max="21" width="17.140625" customWidth="true" style="15"/>
    <col min="22" max="22" width="17.140625" customWidth="true" style="15"/>
    <col min="23" max="23" width="17.140625" customWidth="true" style="15"/>
    <col min="24" max="24" width="17.140625" customWidth="true" style="15"/>
    <col min="25" max="25" width="17.140625" customWidth="true" style="15"/>
    <col min="26" max="26" width="17.140625" customWidth="true" style="15"/>
    <col min="27" max="27" width="17.140625" customWidth="true" style="15"/>
    <col min="28" max="28" width="17.140625" customWidth="true" style="15"/>
    <col min="29" max="29" width="17.140625" customWidth="true" style="15"/>
    <col min="30" max="30" width="17.140625" customWidth="true" style="15"/>
    <col min="31" max="31" width="17.140625" customWidth="true" style="15"/>
    <col min="32" max="32" width="17.140625" customWidth="true" style="15"/>
    <col min="33" max="33" width="17.140625" customWidth="true" style="15"/>
    <col min="34" max="34" width="17.140625" customWidth="true" style="15"/>
    <col min="35" max="35" width="17.140625" customWidth="true" style="15"/>
    <col min="36" max="36" width="17.140625" customWidth="true" style="15"/>
    <col min="37" max="37" width="17.140625" customWidth="true" style="15"/>
    <col min="38" max="38" width="17.140625" customWidth="true" style="15"/>
    <col min="39" max="39" width="17.140625" customWidth="true" style="15"/>
    <col min="40" max="40" width="21.28515625" customWidth="true" style="15"/>
    <col min="41" max="41" width="24" customWidth="true" style="15"/>
    <col min="42" max="42" width="22.85546875" customWidth="true" style="15"/>
    <col min="43" max="43" width="9.140625" style="1"/>
    <col min="44" max="44" width="22.140625" customWidth="true" style="1"/>
    <col min="45" max="45" width="13.140625" customWidth="true" style="1"/>
    <col min="46" max="46" width="13.140625" customWidth="true" style="1"/>
    <col min="47" max="47" width="9.140625" style="1"/>
  </cols>
  <sheetData>
    <row r="1" spans="1:47" customHeight="1" ht="18">
      <c r="A1" s="85" t="s">
        <v>0</v>
      </c>
      <c r="B1" s="86"/>
      <c r="C1" s="86"/>
      <c r="D1" s="86"/>
      <c r="E1" s="87"/>
      <c r="F1" s="85"/>
      <c r="G1" s="86"/>
      <c r="H1" s="86"/>
      <c r="I1" s="86"/>
      <c r="J1" s="87"/>
      <c r="K1" s="85"/>
      <c r="L1" s="86"/>
      <c r="M1" s="86"/>
      <c r="N1" s="86"/>
      <c r="O1" s="87"/>
      <c r="P1" s="85"/>
      <c r="Q1" s="86"/>
      <c r="R1" s="86"/>
      <c r="S1" s="86"/>
      <c r="T1" s="87"/>
      <c r="U1" s="85"/>
      <c r="V1" s="86"/>
      <c r="W1" s="86"/>
      <c r="X1" s="86"/>
      <c r="Y1" s="87"/>
      <c r="Z1" s="85"/>
      <c r="AA1" s="86"/>
      <c r="AB1" s="86"/>
      <c r="AC1" s="86"/>
      <c r="AD1" s="87"/>
      <c r="AE1" s="85"/>
      <c r="AF1" s="86"/>
      <c r="AG1" s="86"/>
      <c r="AH1" s="86"/>
      <c r="AI1" s="87"/>
      <c r="AJ1" s="85"/>
      <c r="AK1" s="86"/>
      <c r="AL1" s="86"/>
      <c r="AM1" s="86"/>
      <c r="AN1" s="87"/>
      <c r="AO1" s="85"/>
      <c r="AP1" s="86"/>
    </row>
    <row r="2" spans="1:47" customHeight="1" ht="18">
      <c r="A2" s="88"/>
      <c r="B2" s="89"/>
      <c r="C2" s="89"/>
      <c r="D2" s="89"/>
      <c r="E2" s="90"/>
      <c r="F2" s="85"/>
      <c r="G2" s="86"/>
      <c r="H2" s="86"/>
      <c r="I2" s="86"/>
      <c r="J2" s="87"/>
      <c r="K2" s="85"/>
      <c r="L2" s="86"/>
      <c r="M2" s="86"/>
      <c r="N2" s="86"/>
      <c r="O2" s="87"/>
      <c r="P2" s="85"/>
      <c r="Q2" s="86"/>
      <c r="R2" s="86"/>
      <c r="S2" s="86"/>
      <c r="T2" s="87"/>
      <c r="U2" s="85"/>
      <c r="V2" s="86"/>
      <c r="W2" s="86"/>
      <c r="X2" s="86"/>
      <c r="Y2" s="87"/>
      <c r="Z2" s="85"/>
      <c r="AA2" s="86"/>
      <c r="AB2" s="86"/>
      <c r="AC2" s="86"/>
      <c r="AD2" s="87"/>
      <c r="AE2" s="85"/>
      <c r="AF2" s="86"/>
      <c r="AG2" s="86"/>
      <c r="AH2" s="86"/>
      <c r="AI2" s="87"/>
      <c r="AJ2" s="85"/>
      <c r="AK2" s="86"/>
      <c r="AL2" s="86"/>
      <c r="AM2" s="86"/>
      <c r="AN2" s="87"/>
      <c r="AO2" s="85"/>
      <c r="AP2" s="86"/>
    </row>
    <row r="3" spans="1:47" customHeight="1" ht="18" s="36" customFormat="1">
      <c r="A3" s="30"/>
      <c r="B3" s="31"/>
      <c r="C3" s="31"/>
      <c r="D3" s="31"/>
      <c r="E3" s="31"/>
      <c r="F3" s="32"/>
      <c r="G3" s="32"/>
      <c r="H3" s="32"/>
      <c r="I3" s="32"/>
      <c r="J3" s="32"/>
      <c r="K3" s="32"/>
      <c r="L3" s="32"/>
      <c r="M3" s="32"/>
      <c r="N3" s="32"/>
      <c r="O3" s="33"/>
      <c r="P3" s="33"/>
      <c r="Q3" s="33"/>
      <c r="R3" s="33"/>
      <c r="S3" s="33"/>
      <c r="T3" s="33"/>
      <c r="U3" s="33"/>
      <c r="V3" s="33"/>
      <c r="W3" s="33"/>
      <c r="X3" s="33"/>
      <c r="Y3" s="33"/>
      <c r="Z3" s="33"/>
      <c r="AA3" s="33"/>
      <c r="AB3" s="33"/>
      <c r="AC3" s="33"/>
      <c r="AD3" s="33"/>
      <c r="AE3" s="33"/>
      <c r="AF3" s="33"/>
      <c r="AG3" s="33"/>
      <c r="AH3" s="33"/>
      <c r="AI3" s="33"/>
      <c r="AJ3" s="33"/>
      <c r="AK3" s="33"/>
      <c r="AL3" s="33"/>
      <c r="AM3" s="33"/>
      <c r="AN3" s="34"/>
      <c r="AO3" s="33"/>
      <c r="AP3" s="35"/>
    </row>
    <row r="4" spans="1:47" customHeight="1" ht="18" s="36" customFormat="1">
      <c r="A4" s="30" t="s">
        <v>1</v>
      </c>
      <c r="B4" s="31"/>
      <c r="C4" s="31"/>
      <c r="D4" s="31"/>
      <c r="E4" s="31"/>
      <c r="F4" s="32"/>
      <c r="G4" s="32"/>
      <c r="H4" s="32"/>
      <c r="I4" s="37"/>
      <c r="J4" s="16"/>
      <c r="K4" s="16"/>
      <c r="L4" s="16"/>
      <c r="M4" s="16"/>
      <c r="N4" s="16"/>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5"/>
    </row>
    <row r="5" spans="1:47" customHeight="1" ht="18" s="36" customFormat="1">
      <c r="A5" s="30" t="s">
        <v>2</v>
      </c>
      <c r="B5" s="31"/>
      <c r="C5" s="31"/>
      <c r="D5" s="31"/>
      <c r="E5" s="31"/>
      <c r="F5" s="32"/>
      <c r="G5" s="32"/>
      <c r="H5" s="32"/>
      <c r="I5" s="32"/>
      <c r="J5" s="32"/>
      <c r="K5" s="32"/>
      <c r="L5" s="32"/>
      <c r="M5" s="32"/>
      <c r="N5" s="32"/>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5"/>
    </row>
    <row r="6" spans="1:47" customHeight="1" ht="19.5">
      <c r="A6" s="79" t="s">
        <v>3</v>
      </c>
      <c r="B6" s="80"/>
      <c r="C6" s="80"/>
      <c r="D6" s="80"/>
      <c r="E6" s="81"/>
      <c r="F6" s="82" t="s">
        <v>4</v>
      </c>
      <c r="G6" s="83"/>
      <c r="H6" s="83"/>
      <c r="I6" s="83"/>
      <c r="J6" s="83"/>
      <c r="K6" s="83"/>
      <c r="L6" s="83"/>
      <c r="M6" s="83"/>
      <c r="N6" s="84"/>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row>
    <row r="7" spans="1:47" customHeight="1" ht="44.25" s="7" customFormat="1">
      <c r="A7" s="77" t="s">
        <v>5</v>
      </c>
      <c r="B7" s="77" t="e">
        <f>#REF!</f>
        <v>#REF!</v>
      </c>
      <c r="C7" s="77" t="s">
        <v>6</v>
      </c>
      <c r="D7" s="77" t="s">
        <v>7</v>
      </c>
      <c r="E7" s="77" t="s">
        <v>8</v>
      </c>
      <c r="F7" s="77" t="s">
        <v>9</v>
      </c>
      <c r="G7" s="77" t="s">
        <v>10</v>
      </c>
      <c r="H7" s="77" t="e">
        <f>#REF!</f>
        <v>#REF!</v>
      </c>
      <c r="I7" s="78" t="s">
        <v>11</v>
      </c>
      <c r="J7" s="78" t="s">
        <v>12</v>
      </c>
      <c r="K7" s="78" t="s">
        <v>13</v>
      </c>
      <c r="L7" s="78" t="s">
        <v>14</v>
      </c>
      <c r="M7" s="78" t="s">
        <v>15</v>
      </c>
      <c r="N7" s="78" t="s">
        <v>16</v>
      </c>
      <c r="O7" s="78">
        <v>2019</v>
      </c>
      <c r="P7" s="78">
        <v>2020</v>
      </c>
      <c r="Q7" s="78">
        <v>2021</v>
      </c>
      <c r="R7" s="78">
        <v>2022</v>
      </c>
      <c r="S7" s="78">
        <v>2023</v>
      </c>
      <c r="T7" s="78">
        <v>2024</v>
      </c>
      <c r="U7" s="78">
        <v>2025</v>
      </c>
      <c r="V7" s="78">
        <v>2026</v>
      </c>
      <c r="W7" s="78">
        <v>2027</v>
      </c>
      <c r="X7" s="78">
        <v>2028</v>
      </c>
      <c r="Y7" s="78">
        <v>2029</v>
      </c>
      <c r="Z7" s="78">
        <v>2030</v>
      </c>
      <c r="AA7" s="78">
        <v>2031</v>
      </c>
      <c r="AB7" s="78">
        <v>2032</v>
      </c>
      <c r="AC7" s="78">
        <v>2033</v>
      </c>
      <c r="AD7" s="78">
        <v>2034</v>
      </c>
      <c r="AE7" s="78">
        <v>2035</v>
      </c>
      <c r="AF7" s="78">
        <v>2036</v>
      </c>
      <c r="AG7" s="78">
        <v>2037</v>
      </c>
      <c r="AH7" s="78">
        <v>2038</v>
      </c>
      <c r="AI7" s="78">
        <v>2039</v>
      </c>
      <c r="AJ7" s="78">
        <v>2040</v>
      </c>
      <c r="AK7" s="78">
        <v>2041</v>
      </c>
      <c r="AL7" s="78">
        <v>2042</v>
      </c>
      <c r="AM7" s="78">
        <v>2043</v>
      </c>
      <c r="AN7" s="78" t="s">
        <v>17</v>
      </c>
      <c r="AO7" s="78" t="s">
        <v>18</v>
      </c>
      <c r="AP7" s="78" t="s">
        <v>19</v>
      </c>
    </row>
    <row r="8" spans="1:47" customHeight="1" ht="27.75">
      <c r="A8" s="8"/>
      <c r="B8" s="8" t="s">
        <v>20</v>
      </c>
      <c r="C8" s="46" t="s">
        <v>21</v>
      </c>
      <c r="D8" s="11"/>
      <c r="E8" s="59" t="s">
        <v>22</v>
      </c>
      <c r="F8" s="42">
        <v>20000</v>
      </c>
      <c r="G8" s="48">
        <v>2020</v>
      </c>
      <c r="H8" s="48">
        <v>10</v>
      </c>
      <c r="I8" s="43">
        <f>G8+$H8</f>
        <v>2030</v>
      </c>
      <c r="J8" s="43">
        <f>I8+$H8</f>
        <v>2040</v>
      </c>
      <c r="K8" s="44">
        <f>J8+$H8</f>
        <v>2050</v>
      </c>
      <c r="L8" s="44">
        <f>K8+$H8</f>
        <v>2060</v>
      </c>
      <c r="M8" s="44">
        <f>L8+$H8</f>
        <v>2070</v>
      </c>
      <c r="N8" s="45">
        <f>M8+$H8</f>
        <v>2080</v>
      </c>
      <c r="O8" s="38" t="str">
        <f>IF(AND($E8="Y",OR($G8=O$7,$I8=O$7,$J8=O$7,$K8=O$7,$L8=O$7,$M8=O$7,$N8=O$7)),$F8,IF(G8=O$7,$F8,""))</f>
        <v/>
      </c>
      <c r="P8" s="38">
        <f>IF(AND($E8="Y",OR($G8=P$7,$I8=P$7,$J8=P$7,$K8=P$7,$L8=P$7,$M8=P$7,$N8=P$7)),$F8,IF(H8=P$7,$F8,""))</f>
        <v>20000</v>
      </c>
      <c r="Q8" s="38" t="str">
        <f>IF(AND($E8="Y",OR($G8=Q$7,$I8=Q$7,$J8=Q$7,$K8=Q$7,$L8=Q$7,$M8=Q$7,$N8=Q$7)),$F8,IF(I8=Q$7,$F8,""))</f>
        <v/>
      </c>
      <c r="R8" s="38" t="str">
        <f>IF(AND($E8="Y",OR($G8=R$7,$I8=R$7,$J8=R$7,$K8=R$7,$L8=R$7,$M8=R$7,$N8=R$7)),$F8,IF(J8=R$7,$F8,""))</f>
        <v/>
      </c>
      <c r="S8" s="38" t="str">
        <f>IF(AND($E8="Y",OR($G8=S$7,$I8=S$7,$J8=S$7,$K8=S$7,$L8=S$7,$M8=S$7,$N8=S$7)),$F8,IF(K8=S$7,$F8,""))</f>
        <v/>
      </c>
      <c r="T8" s="38" t="str">
        <f>IF(AND($E8="Y",OR($G8=T$7,$I8=T$7,$J8=T$7,$K8=T$7,$L8=T$7,$M8=T$7,$N8=T$7)),$F8,IF(L8=T$7,$F8,""))</f>
        <v/>
      </c>
      <c r="U8" s="38" t="str">
        <f>IF(AND($E8="Y",OR($G8=U$7,$I8=U$7,$J8=U$7,$K8=U$7,$L8=U$7,$M8=U$7,$N8=U$7)),$F8,IF(M8=U$7,$F8,""))</f>
        <v/>
      </c>
      <c r="V8" s="38" t="str">
        <f>IF(AND($E8="Y",OR($G8=V$7,$I8=V$7,$J8=V$7,$K8=V$7,$L8=V$7,$M8=V$7,$N8=V$7)),$F8,IF(N8=V$7,$F8,""))</f>
        <v/>
      </c>
      <c r="W8" s="38" t="str">
        <f>IF(AND($E8="Y",OR($G8=W$7,$I8=W$7,$J8=W$7,$K8=W$7,$L8=W$7,$M8=W$7,$N8=W$7)),$F8,IF(O8=W$7,$F8,""))</f>
        <v/>
      </c>
      <c r="X8" s="38" t="str">
        <f>IF(AND($E8="Y",OR($G8=X$7,$I8=X$7,$J8=X$7,$K8=X$7,$L8=X$7,$M8=X$7,$N8=X$7)),$F8,IF(P8=X$7,$F8,""))</f>
        <v/>
      </c>
      <c r="Y8" s="38">
        <f>IF(AND($E8="Y",OR($G8=XFD$7,$I8=XFD$7,$J8=XFD$7,$K8=XFD$7,$L8=XFD$7,$M8=XFD$7,$N8=XFD$7)),$F8,IF(Q8=XFD$7,$F8,""))</f>
        <v>20000</v>
      </c>
      <c r="Z8" s="38">
        <f>IF(AND($E8="Y",OR($G8=XFD$7,$I8=XFD$7,$J8=XFD$7,$K8=XFD$7,$L8=XFD$7,$M8=XFD$7,$N8=XFD$7)),$F8,IF(R8=XFD$7,$F8,""))</f>
        <v>20000</v>
      </c>
      <c r="AA8" s="38" t="str">
        <f>IF(AND($E8="Y",OR($G8=AA$7,$I8=AA$7,$J8=AA$7,$K8=AA$7,$L8=AA$7,$M8=AA$7,$N8=AA$7)),$F8,IF(S8=AA$7,$F8,""))</f>
        <v/>
      </c>
      <c r="AB8" s="38" t="str">
        <f>IF(AND($E8="Y",OR($G8=AB$7,$I8=AB$7,$J8=AB$7,$K8=AB$7,$L8=AB$7,$M8=AB$7,$N8=AB$7)),$F8,IF(T8=AB$7,$F8,""))</f>
        <v/>
      </c>
      <c r="AC8" s="38" t="str">
        <f>IF(AND($E8="Y",OR($G8=AC$7,$I8=AC$7,$J8=AC$7,$K8=AC$7,$L8=AC$7,$M8=AC$7,$N8=AC$7)),$F8,IF(U8=AC$7,$F8,""))</f>
        <v/>
      </c>
      <c r="AD8" s="38" t="str">
        <f>IF(AND($E8="Y",OR($G8=AD$7,$I8=AD$7,$J8=AD$7,$K8=AD$7,$L8=AD$7,$M8=AD$7,$N8=AD$7)),$F8,IF(V8=AD$7,$F8,""))</f>
        <v/>
      </c>
      <c r="AE8" s="38" t="str">
        <f>IF(AND($E8="Y",OR($G8=AE$7,$I8=AE$7,$J8=AE$7,$K8=AE$7,$L8=AE$7,$M8=AE$7,$N8=AE$7)),$F8,IF(W8=AE$7,$F8,""))</f>
        <v/>
      </c>
      <c r="AF8" s="38" t="str">
        <f>IF(AND($E8="Y",OR($G8=AF$7,$I8=AF$7,$J8=AF$7,$K8=AF$7,$L8=AF$7,$M8=AF$7,$N8=AF$7)),$F8,IF(X8=AF$7,$F8,""))</f>
        <v/>
      </c>
      <c r="AG8" s="38" t="str">
        <f>IF(AND($E8="Y",OR($G8=AG$7,$I8=AG$7,$J8=AG$7,$K8=AG$7,$L8=AG$7,$M8=AG$7,$N8=AG$7)),$F8,IF(XFD8=AG$7,$F8,""))</f>
        <v/>
      </c>
      <c r="AH8" s="38" t="str">
        <f>IF(AND($E8="Y",OR($G8=AH$7,$I8=AH$7,$J8=AH$7,$K8=AH$7,$L8=AH$7,$M8=AH$7,$N8=AH$7)),$F8,IF(XFD8=AH$7,$F8,""))</f>
        <v/>
      </c>
      <c r="AI8" s="38" t="str">
        <f>IF(AND($E8="Y",OR($G8=AI$7,$I8=AI$7,$J8=AI$7,$K8=AI$7,$L8=AI$7,$M8=AI$7,$N8=AI$7)),$F8,IF(AA8=AI$7,$F8,""))</f>
        <v/>
      </c>
      <c r="AJ8" s="38">
        <f>IF(AND($E8="Y",OR($G8=AJ$7,$I8=AJ$7,$J8=AJ$7,$K8=AJ$7,$L8=AJ$7,$M8=AJ$7,$N8=AJ$7)),$F8,IF(AB8=AJ$7,$F8,""))</f>
        <v>20000</v>
      </c>
      <c r="AK8" s="38" t="str">
        <f>IF(AND($E8="Y",OR($G8=AK$7,$I8=AK$7,$J8=AK$7,$K8=AK$7,$L8=AK$7,$M8=AK$7,$N8=AK$7)),$F8,IF(AC8=AK$7,$F8,""))</f>
        <v/>
      </c>
      <c r="AL8" s="38" t="str">
        <f>IF(AND($E8="Y",OR($G8=AL$7,$I8=AL$7,$J8=AL$7,$K8=AL$7,$L8=AL$7,$M8=AL$7,$N8=AL$7)),$F8,IF(AD8=AL$7,$F8,""))</f>
        <v/>
      </c>
      <c r="AM8" s="38" t="str">
        <f>IF(AND($E8="Y",OR($G8=AM$7,$I8=AM$7,$J8=AM$7,$K8=AM$7,$L8=AM$7,$M8=AM$7,$N8=AM$7)),$F8,IF(AE8=AM$7,$F8,""))</f>
        <v/>
      </c>
      <c r="AN8" s="39">
        <f>SUM(O8:AM8)</f>
        <v>80000</v>
      </c>
      <c r="AO8" s="39">
        <f>AN8/25</f>
        <v>3200</v>
      </c>
      <c r="AP8" s="39">
        <f>IF(H8=0,0,F8/H8)</f>
        <v>2000</v>
      </c>
    </row>
    <row r="9" spans="1:47" customHeight="1" ht="27.75">
      <c r="A9" s="8"/>
      <c r="B9" s="8" t="s">
        <v>23</v>
      </c>
      <c r="C9" s="46" t="s">
        <v>24</v>
      </c>
      <c r="D9" s="9"/>
      <c r="E9" s="60" t="s">
        <v>22</v>
      </c>
      <c r="F9" s="10">
        <v>100000</v>
      </c>
      <c r="G9" s="49">
        <v>2025</v>
      </c>
      <c r="H9" s="49">
        <v>15</v>
      </c>
      <c r="I9" s="18">
        <f>G9+$H9</f>
        <v>2040</v>
      </c>
      <c r="J9" s="18">
        <f>I9+$H9</f>
        <v>2055</v>
      </c>
      <c r="K9" s="19">
        <f>J9+$H9</f>
        <v>2070</v>
      </c>
      <c r="L9" s="19">
        <f>K9+$H9</f>
        <v>2085</v>
      </c>
      <c r="M9" s="19">
        <f>L9+$H9</f>
        <v>2100</v>
      </c>
      <c r="N9" s="20">
        <f>M9+$H9</f>
        <v>2115</v>
      </c>
      <c r="O9" s="38" t="str">
        <f>IF(AND($E9="Y",OR($G9=O$7,$I9=O$7,$J9=O$7,$K9=O$7,$L9=O$7,$M9=O$7,$N9=O$7)),$F9,IF(G9=O$7,$F9,""))</f>
        <v/>
      </c>
      <c r="P9" s="38" t="str">
        <f>IF(AND($E9="Y",OR($G9=P$7,$I9=P$7,$J9=P$7,$K9=P$7,$L9=P$7,$M9=P$7,$N9=P$7)),$F9,IF(H9=P$7,$F9,""))</f>
        <v/>
      </c>
      <c r="Q9" s="38" t="str">
        <f>IF(AND($E9="Y",OR($G9=Q$7,$I9=Q$7,$J9=Q$7,$K9=Q$7,$L9=Q$7,$M9=Q$7,$N9=Q$7)),$F9,IF(I9=Q$7,$F9,""))</f>
        <v/>
      </c>
      <c r="R9" s="38" t="str">
        <f>IF(AND($E9="Y",OR($G9=R$7,$I9=R$7,$J9=R$7,$K9=R$7,$L9=R$7,$M9=R$7,$N9=R$7)),$F9,IF(J9=R$7,$F9,""))</f>
        <v/>
      </c>
      <c r="S9" s="38" t="str">
        <f>IF(AND($E9="Y",OR($G9=S$7,$I9=S$7,$J9=S$7,$K9=S$7,$L9=S$7,$M9=S$7,$N9=S$7)),$F9,IF(K9=S$7,$F9,""))</f>
        <v/>
      </c>
      <c r="T9" s="38" t="str">
        <f>IF(AND($E9="Y",OR($G9=T$7,$I9=T$7,$J9=T$7,$K9=T$7,$L9=T$7,$M9=T$7,$N9=T$7)),$F9,IF(L9=T$7,$F9,""))</f>
        <v/>
      </c>
      <c r="U9" s="38">
        <f>IF(AND($E9="Y",OR($G9=U$7,$I9=U$7,$J9=U$7,$K9=U$7,$L9=U$7,$M9=U$7,$N9=U$7)),$F9,IF(M9=U$7,$F9,""))</f>
        <v>100000</v>
      </c>
      <c r="V9" s="38" t="str">
        <f>IF(AND($E9="Y",OR($G9=V$7,$I9=V$7,$J9=V$7,$K9=V$7,$L9=V$7,$M9=V$7,$N9=V$7)),$F9,IF(N9=V$7,$F9,""))</f>
        <v/>
      </c>
      <c r="W9" s="38" t="str">
        <f>IF(AND($E9="Y",OR($G9=W$7,$I9=W$7,$J9=W$7,$K9=W$7,$L9=W$7,$M9=W$7,$N9=W$7)),$F9,IF(O9=W$7,$F9,""))</f>
        <v/>
      </c>
      <c r="X9" s="38" t="str">
        <f>IF(AND($E9="Y",OR($G9=X$7,$I9=X$7,$J9=X$7,$K9=X$7,$L9=X$7,$M9=X$7,$N9=X$7)),$F9,IF(P9=X$7,$F9,""))</f>
        <v/>
      </c>
      <c r="Y9" s="38" t="str">
        <f>IF(AND($E9="Y",OR($G9=Y$7,$I9=Y$7,$J9=Y$7,$K9=Y$7,$L9=Y$7,$M9=Y$7,$N9=Y$7)),$F9,IF(Q9=Y$7,$F9,""))</f>
        <v/>
      </c>
      <c r="Z9" s="38" t="str">
        <f>IF(AND($E9="Y",OR($G9=Z$7,$I9=Z$7,$J9=Z$7,$K9=Z$7,$L9=Z$7,$M9=Z$7,$N9=Z$7)),$F9,IF(R9=Z$7,$F9,""))</f>
        <v/>
      </c>
      <c r="AA9" s="38" t="str">
        <f>IF(AND($E9="Y",OR($G9=AA$7,$I9=AA$7,$J9=AA$7,$K9=AA$7,$L9=AA$7,$M9=AA$7,$N9=AA$7)),$F9,IF(S9=AA$7,$F9,""))</f>
        <v/>
      </c>
      <c r="AB9" s="38" t="str">
        <f>IF(AND($E9="Y",OR($G9=AB$7,$I9=AB$7,$J9=AB$7,$K9=AB$7,$L9=AB$7,$M9=AB$7,$N9=AB$7)),$F9,IF(T9=AB$7,$F9,""))</f>
        <v/>
      </c>
      <c r="AC9" s="38" t="str">
        <f>IF(AND($E9="Y",OR($G9=AC$7,$I9=AC$7,$J9=AC$7,$K9=AC$7,$L9=AC$7,$M9=AC$7,$N9=AC$7)),$F9,IF(U9=AC$7,$F9,""))</f>
        <v/>
      </c>
      <c r="AD9" s="38" t="str">
        <f>IF(AND($E9="Y",OR($G9=AD$7,$I9=AD$7,$J9=AD$7,$K9=AD$7,$L9=AD$7,$M9=AD$7,$N9=AD$7)),$F9,IF(V9=AD$7,$F9,""))</f>
        <v/>
      </c>
      <c r="AE9" s="38" t="str">
        <f>IF(AND($E9="Y",OR($G9=AE$7,$I9=AE$7,$J9=AE$7,$K9=AE$7,$L9=AE$7,$M9=AE$7,$N9=AE$7)),$F9,IF(W9=AE$7,$F9,""))</f>
        <v/>
      </c>
      <c r="AF9" s="38" t="str">
        <f>IF(AND($E9="Y",OR($G9=AF$7,$I9=AF$7,$J9=AF$7,$K9=AF$7,$L9=AF$7,$M9=AF$7,$N9=AF$7)),$F9,IF(X9=AF$7,$F9,""))</f>
        <v/>
      </c>
      <c r="AG9" s="38" t="str">
        <f>IF(AND($E9="Y",OR($G9=AG$7,$I9=AG$7,$J9=AG$7,$K9=AG$7,$L9=AG$7,$M9=AG$7,$N9=AG$7)),$F9,IF(Y9=AG$7,$F9,""))</f>
        <v/>
      </c>
      <c r="AH9" s="38" t="str">
        <f>IF(AND($E9="Y",OR($G9=AH$7,$I9=AH$7,$J9=AH$7,$K9=AH$7,$L9=AH$7,$M9=AH$7,$N9=AH$7)),$F9,IF(Z9=AH$7,$F9,""))</f>
        <v/>
      </c>
      <c r="AI9" s="38" t="str">
        <f>IF(AND($E9="Y",OR($G9=AI$7,$I9=AI$7,$J9=AI$7,$K9=AI$7,$L9=AI$7,$M9=AI$7,$N9=AI$7)),$F9,IF(AA9=AI$7,$F9,""))</f>
        <v/>
      </c>
      <c r="AJ9" s="38">
        <f>IF(AND($E9="Y",OR($G9=AJ$7,$I9=AJ$7,$J9=AJ$7,$K9=AJ$7,$L9=AJ$7,$M9=AJ$7,$N9=AJ$7)),$F9,IF(AB9=AJ$7,$F9,""))</f>
        <v>100000</v>
      </c>
      <c r="AK9" s="38" t="str">
        <f>IF(AND($E9="Y",OR($G9=AK$7,$I9=AK$7,$J9=AK$7,$K9=AK$7,$L9=AK$7,$M9=AK$7,$N9=AK$7)),$F9,IF(AC9=AK$7,$F9,""))</f>
        <v/>
      </c>
      <c r="AL9" s="38" t="str">
        <f>IF(AND($E9="Y",OR($G9=AL$7,$I9=AL$7,$J9=AL$7,$K9=AL$7,$L9=AL$7,$M9=AL$7,$N9=AL$7)),$F9,IF(AD9=AL$7,$F9,""))</f>
        <v/>
      </c>
      <c r="AM9" s="38" t="str">
        <f>IF(AND($E9="Y",OR($G9=AM$7,$I9=AM$7,$J9=AM$7,$K9=AM$7,$L9=AM$7,$M9=AM$7,$N9=AM$7)),$F9,IF(AE9=AM$7,$F9,""))</f>
        <v/>
      </c>
      <c r="AN9" s="39">
        <f>SUM(O9:AM9)</f>
        <v>200000</v>
      </c>
      <c r="AO9" s="39">
        <f>AN9/25</f>
        <v>8000</v>
      </c>
      <c r="AP9" s="39">
        <f>IF(H9=0,0,F9/H9)</f>
        <v>6666.6666666667</v>
      </c>
    </row>
    <row r="10" spans="1:47" customHeight="1" ht="27.75">
      <c r="A10" s="47"/>
      <c r="B10" s="8" t="s">
        <v>20</v>
      </c>
      <c r="C10" s="46" t="s">
        <v>25</v>
      </c>
      <c r="D10" s="9"/>
      <c r="E10" s="60" t="s">
        <v>22</v>
      </c>
      <c r="F10" s="10">
        <v>75000</v>
      </c>
      <c r="G10" s="49">
        <v>2030</v>
      </c>
      <c r="H10" s="49">
        <v>25</v>
      </c>
      <c r="I10" s="18">
        <f>G10+$H10</f>
        <v>2055</v>
      </c>
      <c r="J10" s="18">
        <f>I10+$H10</f>
        <v>2080</v>
      </c>
      <c r="K10" s="19">
        <f>J10+$H10</f>
        <v>2105</v>
      </c>
      <c r="L10" s="19">
        <f>K10+$H10</f>
        <v>2130</v>
      </c>
      <c r="M10" s="19">
        <f>L10+$H10</f>
        <v>2155</v>
      </c>
      <c r="N10" s="20">
        <f>M10+$H10</f>
        <v>2180</v>
      </c>
      <c r="O10" s="38" t="str">
        <f>IF(AND($E10="Y",OR($G10=O$7,$I10=O$7,$J10=O$7,$K10=O$7,$L10=O$7,$M10=O$7,$N10=O$7)),$F10,IF(G10=O$7,$F10,""))</f>
        <v/>
      </c>
      <c r="P10" s="38" t="str">
        <f>IF(AND($E10="Y",OR($G10=P$7,$I10=P$7,$J10=P$7,$K10=P$7,$L10=P$7,$M10=P$7,$N10=P$7)),$F10,IF(H10=P$7,$F10,""))</f>
        <v/>
      </c>
      <c r="Q10" s="38" t="str">
        <f>IF(AND($E10="Y",OR($G10=Q$7,$I10=Q$7,$J10=Q$7,$K10=Q$7,$L10=Q$7,$M10=Q$7,$N10=Q$7)),$F10,IF(I10=Q$7,$F10,""))</f>
        <v/>
      </c>
      <c r="R10" s="38" t="str">
        <f>IF(AND($E10="Y",OR($G10=R$7,$I10=R$7,$J10=R$7,$K10=R$7,$L10=R$7,$M10=R$7,$N10=R$7)),$F10,IF(J10=R$7,$F10,""))</f>
        <v/>
      </c>
      <c r="S10" s="38" t="str">
        <f>IF(AND($E10="Y",OR($G10=S$7,$I10=S$7,$J10=S$7,$K10=S$7,$L10=S$7,$M10=S$7,$N10=S$7)),$F10,IF(K10=S$7,$F10,""))</f>
        <v/>
      </c>
      <c r="T10" s="38" t="str">
        <f>IF(AND($E10="Y",OR($G10=T$7,$I10=T$7,$J10=T$7,$K10=T$7,$L10=T$7,$M10=T$7,$N10=T$7)),$F10,IF(L10=T$7,$F10,""))</f>
        <v/>
      </c>
      <c r="U10" s="38" t="str">
        <f>IF(AND($E10="Y",OR($G10=U$7,$I10=U$7,$J10=U$7,$K10=U$7,$L10=U$7,$M10=U$7,$N10=U$7)),$F10,IF(M10=U$7,$F10,""))</f>
        <v/>
      </c>
      <c r="V10" s="38" t="str">
        <f>IF(AND($E10="Y",OR($G10=V$7,$I10=V$7,$J10=V$7,$K10=V$7,$L10=V$7,$M10=V$7,$N10=V$7)),$F10,IF(N10=V$7,$F10,""))</f>
        <v/>
      </c>
      <c r="W10" s="38" t="str">
        <f>IF(AND($E10="Y",OR($G10=W$7,$I10=W$7,$J10=W$7,$K10=W$7,$L10=W$7,$M10=W$7,$N10=W$7)),$F10,IF(O10=W$7,$F10,""))</f>
        <v/>
      </c>
      <c r="X10" s="38" t="str">
        <f>IF(AND($E10="Y",OR($G10=X$7,$I10=X$7,$J10=X$7,$K10=X$7,$L10=X$7,$M10=X$7,$N10=X$7)),$F10,IF(P10=X$7,$F10,""))</f>
        <v/>
      </c>
      <c r="Y10" s="38">
        <f>IF(AND($E10="Y",OR($G10=XFD$7,$I10=XFD$7,$J10=XFD$7,$K10=XFD$7,$L10=XFD$7,$M10=XFD$7,$N10=XFD$7)),$F10,IF(Q10=XFD$7,$F10,""))</f>
        <v>75000</v>
      </c>
      <c r="Z10" s="38">
        <f>IF(AND($E10="Y",OR($G10=XFD$7,$I10=XFD$7,$J10=XFD$7,$K10=XFD$7,$L10=XFD$7,$M10=XFD$7,$N10=XFD$7)),$F10,IF(R10=XFD$7,$F10,""))</f>
        <v>75000</v>
      </c>
      <c r="AA10" s="38" t="str">
        <f>IF(AND($E10="Y",OR($G10=AA$7,$I10=AA$7,$J10=AA$7,$K10=AA$7,$L10=AA$7,$M10=AA$7,$N10=AA$7)),$F10,IF(S10=AA$7,$F10,""))</f>
        <v/>
      </c>
      <c r="AB10" s="38" t="str">
        <f>IF(AND($E10="Y",OR($G10=AB$7,$I10=AB$7,$J10=AB$7,$K10=AB$7,$L10=AB$7,$M10=AB$7,$N10=AB$7)),$F10,IF(T10=AB$7,$F10,""))</f>
        <v/>
      </c>
      <c r="AC10" s="38" t="str">
        <f>IF(AND($E10="Y",OR($G10=AC$7,$I10=AC$7,$J10=AC$7,$K10=AC$7,$L10=AC$7,$M10=AC$7,$N10=AC$7)),$F10,IF(U10=AC$7,$F10,""))</f>
        <v/>
      </c>
      <c r="AD10" s="38" t="str">
        <f>IF(AND($E10="Y",OR($G10=AD$7,$I10=AD$7,$J10=AD$7,$K10=AD$7,$L10=AD$7,$M10=AD$7,$N10=AD$7)),$F10,IF(V10=AD$7,$F10,""))</f>
        <v/>
      </c>
      <c r="AE10" s="38" t="str">
        <f>IF(AND($E10="Y",OR($G10=AE$7,$I10=AE$7,$J10=AE$7,$K10=AE$7,$L10=AE$7,$M10=AE$7,$N10=AE$7)),$F10,IF(W10=AE$7,$F10,""))</f>
        <v/>
      </c>
      <c r="AF10" s="38" t="str">
        <f>IF(AND($E10="Y",OR($G10=AF$7,$I10=AF$7,$J10=AF$7,$K10=AF$7,$L10=AF$7,$M10=AF$7,$N10=AF$7)),$F10,IF(X10=AF$7,$F10,""))</f>
        <v/>
      </c>
      <c r="AG10" s="38" t="str">
        <f>IF(AND($E10="Y",OR($G10=AG$7,$I10=AG$7,$J10=AG$7,$K10=AG$7,$L10=AG$7,$M10=AG$7,$N10=AG$7)),$F10,IF(XFD10=AG$7,$F10,""))</f>
        <v/>
      </c>
      <c r="AH10" s="38" t="str">
        <f>IF(AND($E10="Y",OR($G10=AH$7,$I10=AH$7,$J10=AH$7,$K10=AH$7,$L10=AH$7,$M10=AH$7,$N10=AH$7)),$F10,IF(XFD10=AH$7,$F10,""))</f>
        <v/>
      </c>
      <c r="AI10" s="38" t="str">
        <f>IF(AND($E10="Y",OR($G10=AI$7,$I10=AI$7,$J10=AI$7,$K10=AI$7,$L10=AI$7,$M10=AI$7,$N10=AI$7)),$F10,IF(AA10=AI$7,$F10,""))</f>
        <v/>
      </c>
      <c r="AJ10" s="38" t="str">
        <f>IF(AND($E10="Y",OR($G10=AJ$7,$I10=AJ$7,$J10=AJ$7,$K10=AJ$7,$L10=AJ$7,$M10=AJ$7,$N10=AJ$7)),$F10,IF(AB10=AJ$7,$F10,""))</f>
        <v/>
      </c>
      <c r="AK10" s="38" t="str">
        <f>IF(AND($E10="Y",OR($G10=AK$7,$I10=AK$7,$J10=AK$7,$K10=AK$7,$L10=AK$7,$M10=AK$7,$N10=AK$7)),$F10,IF(AC10=AK$7,$F10,""))</f>
        <v/>
      </c>
      <c r="AL10" s="38" t="str">
        <f>IF(AND($E10="Y",OR($G10=AL$7,$I10=AL$7,$J10=AL$7,$K10=AL$7,$L10=AL$7,$M10=AL$7,$N10=AL$7)),$F10,IF(AD10=AL$7,$F10,""))</f>
        <v/>
      </c>
      <c r="AM10" s="38" t="str">
        <f>IF(AND($E10="Y",OR($G10=AM$7,$I10=AM$7,$J10=AM$7,$K10=AM$7,$L10=AM$7,$M10=AM$7,$N10=AM$7)),$F10,IF(AE10=AM$7,$F10,""))</f>
        <v/>
      </c>
      <c r="AN10" s="39">
        <f>SUM(O10:AM10)</f>
        <v>150000</v>
      </c>
      <c r="AO10" s="39">
        <f>AN10/25</f>
        <v>6000</v>
      </c>
      <c r="AP10" s="39">
        <f>IF(H10=0,0,F10/H10)</f>
        <v>3000</v>
      </c>
      <c r="AS10" s="54"/>
      <c r="AT10" s="54"/>
    </row>
    <row r="11" spans="1:47" customHeight="1" ht="27.75">
      <c r="A11" s="47"/>
      <c r="B11" s="8" t="s">
        <v>26</v>
      </c>
      <c r="C11" s="46" t="s">
        <v>27</v>
      </c>
      <c r="D11" s="9"/>
      <c r="E11" s="60" t="s">
        <v>22</v>
      </c>
      <c r="F11" s="10">
        <v>125000</v>
      </c>
      <c r="G11" s="49">
        <v>2031</v>
      </c>
      <c r="H11" s="49">
        <v>50</v>
      </c>
      <c r="I11" s="18">
        <f>G11+$H11</f>
        <v>2081</v>
      </c>
      <c r="J11" s="18">
        <f>I11+$H11</f>
        <v>2131</v>
      </c>
      <c r="K11" s="19">
        <f>J11+$H11</f>
        <v>2181</v>
      </c>
      <c r="L11" s="19">
        <f>K11+$H11</f>
        <v>2231</v>
      </c>
      <c r="M11" s="19">
        <f>L11+$H11</f>
        <v>2281</v>
      </c>
      <c r="N11" s="20">
        <f>M11+$H11</f>
        <v>2331</v>
      </c>
      <c r="O11" s="38" t="str">
        <f>IF(AND($E11="Y",OR($G11=O$7,$I11=O$7,$J11=O$7,$K11=O$7,$L11=O$7,$M11=O$7,$N11=O$7)),$F11,IF(G11=O$7,$F11,""))</f>
        <v/>
      </c>
      <c r="P11" s="38" t="str">
        <f>IF(AND($E11="Y",OR($G11=P$7,$I11=P$7,$J11=P$7,$K11=P$7,$L11=P$7,$M11=P$7,$N11=P$7)),$F11,IF(H11=P$7,$F11,""))</f>
        <v/>
      </c>
      <c r="Q11" s="38" t="str">
        <f>IF(AND($E11="Y",OR($G11=Q$7,$I11=Q$7,$J11=Q$7,$K11=Q$7,$L11=Q$7,$M11=Q$7,$N11=Q$7)),$F11,IF(I11=Q$7,$F11,""))</f>
        <v/>
      </c>
      <c r="R11" s="38" t="str">
        <f>IF(AND($E11="Y",OR($G11=R$7,$I11=R$7,$J11=R$7,$K11=R$7,$L11=R$7,$M11=R$7,$N11=R$7)),$F11,IF(J11=R$7,$F11,""))</f>
        <v/>
      </c>
      <c r="S11" s="38" t="str">
        <f>IF(AND($E11="Y",OR($G11=S$7,$I11=S$7,$J11=S$7,$K11=S$7,$L11=S$7,$M11=S$7,$N11=S$7)),$F11,IF(K11=S$7,$F11,""))</f>
        <v/>
      </c>
      <c r="T11" s="38" t="str">
        <f>IF(AND($E11="Y",OR($G11=T$7,$I11=T$7,$J11=T$7,$K11=T$7,$L11=T$7,$M11=T$7,$N11=T$7)),$F11,IF(L11=T$7,$F11,""))</f>
        <v/>
      </c>
      <c r="U11" s="38" t="str">
        <f>IF(AND($E11="Y",OR($G11=U$7,$I11=U$7,$J11=U$7,$K11=U$7,$L11=U$7,$M11=U$7,$N11=U$7)),$F11,IF(M11=U$7,$F11,""))</f>
        <v/>
      </c>
      <c r="V11" s="38" t="str">
        <f>IF(AND($E11="Y",OR($G11=V$7,$I11=V$7,$J11=V$7,$K11=V$7,$L11=V$7,$M11=V$7,$N11=V$7)),$F11,IF(N11=V$7,$F11,""))</f>
        <v/>
      </c>
      <c r="W11" s="38" t="str">
        <f>IF(AND($E11="Y",OR($G11=W$7,$I11=W$7,$J11=W$7,$K11=W$7,$L11=W$7,$M11=W$7,$N11=W$7)),$F11,IF(O11=W$7,$F11,""))</f>
        <v/>
      </c>
      <c r="X11" s="38" t="str">
        <f>IF(AND($E11="Y",OR($G11=X$7,$I11=X$7,$J11=X$7,$K11=X$7,$L11=X$7,$M11=X$7,$N11=X$7)),$F11,IF(P11=X$7,$F11,""))</f>
        <v/>
      </c>
      <c r="Y11" s="38">
        <f>IF(AND($E11="Y",OR($G11=XFD$7,$I11=XFD$7,$J11=XFD$7,$K11=XFD$7,$L11=XFD$7,$M11=XFD$7,$N11=XFD$7)),$F11,IF(Q11=XFD$7,$F11,""))</f>
        <v>125000</v>
      </c>
      <c r="Z11" s="38">
        <f>IF(AND($E11="Y",OR($G11=XFD$7,$I11=XFD$7,$J11=XFD$7,$K11=XFD$7,$L11=XFD$7,$M11=XFD$7,$N11=XFD$7)),$F11,IF(R11=XFD$7,$F11,""))</f>
        <v>125000</v>
      </c>
      <c r="AA11" s="38">
        <f>IF(AND($E11="Y",OR($G11=AA$7,$I11=AA$7,$J11=AA$7,$K11=AA$7,$L11=AA$7,$M11=AA$7,$N11=AA$7)),$F11,IF(S11=AA$7,$F11,""))</f>
        <v>125000</v>
      </c>
      <c r="AB11" s="38" t="str">
        <f>IF(AND($E11="Y",OR($G11=AB$7,$I11=AB$7,$J11=AB$7,$K11=AB$7,$L11=AB$7,$M11=AB$7,$N11=AB$7)),$F11,IF(T11=AB$7,$F11,""))</f>
        <v/>
      </c>
      <c r="AC11" s="38" t="str">
        <f>IF(AND($E11="Y",OR($G11=AC$7,$I11=AC$7,$J11=AC$7,$K11=AC$7,$L11=AC$7,$M11=AC$7,$N11=AC$7)),$F11,IF(U11=AC$7,$F11,""))</f>
        <v/>
      </c>
      <c r="AD11" s="38" t="str">
        <f>IF(AND($E11="Y",OR($G11=AD$7,$I11=AD$7,$J11=AD$7,$K11=AD$7,$L11=AD$7,$M11=AD$7,$N11=AD$7)),$F11,IF(V11=AD$7,$F11,""))</f>
        <v/>
      </c>
      <c r="AE11" s="38" t="str">
        <f>IF(AND($E11="Y",OR($G11=AE$7,$I11=AE$7,$J11=AE$7,$K11=AE$7,$L11=AE$7,$M11=AE$7,$N11=AE$7)),$F11,IF(W11=AE$7,$F11,""))</f>
        <v/>
      </c>
      <c r="AF11" s="38" t="str">
        <f>IF(AND($E11="Y",OR($G11=AF$7,$I11=AF$7,$J11=AF$7,$K11=AF$7,$L11=AF$7,$M11=AF$7,$N11=AF$7)),$F11,IF(X11=AF$7,$F11,""))</f>
        <v/>
      </c>
      <c r="AG11" s="38" t="str">
        <f>IF(AND($E11="Y",OR($G11=AG$7,$I11=AG$7,$J11=AG$7,$K11=AG$7,$L11=AG$7,$M11=AG$7,$N11=AG$7)),$F11,IF(XFD11=AG$7,$F11,""))</f>
        <v/>
      </c>
      <c r="AH11" s="38" t="str">
        <f>IF(AND($E11="Y",OR($G11=AH$7,$I11=AH$7,$J11=AH$7,$K11=AH$7,$L11=AH$7,$M11=AH$7,$N11=AH$7)),$F11,IF(XFD11=AH$7,$F11,""))</f>
        <v/>
      </c>
      <c r="AI11" s="38" t="str">
        <f>IF(AND($E11="Y",OR($G11=AI$7,$I11=AI$7,$J11=AI$7,$K11=AI$7,$L11=AI$7,$M11=AI$7,$N11=AI$7)),$F11,IF(AA11=AI$7,$F11,""))</f>
        <v/>
      </c>
      <c r="AJ11" s="38" t="str">
        <f>IF(AND($E11="Y",OR($G11=AJ$7,$I11=AJ$7,$J11=AJ$7,$K11=AJ$7,$L11=AJ$7,$M11=AJ$7,$N11=AJ$7)),$F11,IF(AB11=AJ$7,$F11,""))</f>
        <v/>
      </c>
      <c r="AK11" s="38" t="str">
        <f>IF(AND($E11="Y",OR($G11=AK$7,$I11=AK$7,$J11=AK$7,$K11=AK$7,$L11=AK$7,$M11=AK$7,$N11=AK$7)),$F11,IF(AC11=AK$7,$F11,""))</f>
        <v/>
      </c>
      <c r="AL11" s="38" t="str">
        <f>IF(AND($E11="Y",OR($G11=AL$7,$I11=AL$7,$J11=AL$7,$K11=AL$7,$L11=AL$7,$M11=AL$7,$N11=AL$7)),$F11,IF(AD11=AL$7,$F11,""))</f>
        <v/>
      </c>
      <c r="AM11" s="38" t="str">
        <f>IF(AND($E11="Y",OR($G11=AM$7,$I11=AM$7,$J11=AM$7,$K11=AM$7,$L11=AM$7,$M11=AM$7,$N11=AM$7)),$F11,IF(AE11=AM$7,$F11,""))</f>
        <v/>
      </c>
      <c r="AN11" s="39">
        <f>SUM(O11:AM11)</f>
        <v>375000</v>
      </c>
      <c r="AO11" s="39">
        <f>AN11/25</f>
        <v>15000</v>
      </c>
      <c r="AP11" s="39">
        <f>IF(H11=0,0,F11/H11)</f>
        <v>2500</v>
      </c>
      <c r="AS11" s="55"/>
      <c r="AT11" s="55"/>
    </row>
    <row r="12" spans="1:47" customHeight="1" ht="27.75">
      <c r="A12" s="47"/>
      <c r="B12" s="8"/>
      <c r="C12" s="46"/>
      <c r="D12" s="9"/>
      <c r="E12" s="60"/>
      <c r="F12" s="42"/>
      <c r="G12" s="48"/>
      <c r="H12" s="48"/>
      <c r="I12" s="18">
        <f>G12+$H12</f>
        <v>0</v>
      </c>
      <c r="J12" s="18">
        <f>I12+$H12</f>
        <v>0</v>
      </c>
      <c r="K12" s="19">
        <f>J12+$H12</f>
        <v>0</v>
      </c>
      <c r="L12" s="19">
        <f>K12+$H12</f>
        <v>0</v>
      </c>
      <c r="M12" s="19">
        <f>L12+$H12</f>
        <v>0</v>
      </c>
      <c r="N12" s="20">
        <f>M12+$H12</f>
        <v>0</v>
      </c>
      <c r="O12" s="38" t="str">
        <f>IF(AND($E12="Y",OR($G12=O$7,$I12=O$7,$J12=O$7,$K12=O$7,$L12=O$7,$M12=O$7,$N12=O$7)),$F12,IF(G12=O$7,$F12,""))</f>
        <v/>
      </c>
      <c r="P12" s="38" t="str">
        <f>IF(AND($E12="Y",OR($G12=P$7,$I12=P$7,$J12=P$7,$K12=P$7,$L12=P$7,$M12=P$7,$N12=P$7)),$F12,IF(H12=P$7,$F12,""))</f>
        <v/>
      </c>
      <c r="Q12" s="38" t="str">
        <f>IF(AND($E12="Y",OR($G12=Q$7,$I12=Q$7,$J12=Q$7,$K12=Q$7,$L12=Q$7,$M12=Q$7,$N12=Q$7)),$F12,IF(I12=Q$7,$F12,""))</f>
        <v/>
      </c>
      <c r="R12" s="38" t="str">
        <f>IF(AND($E12="Y",OR($G12=R$7,$I12=R$7,$J12=R$7,$K12=R$7,$L12=R$7,$M12=R$7,$N12=R$7)),$F12,IF(J12=R$7,$F12,""))</f>
        <v/>
      </c>
      <c r="S12" s="38" t="str">
        <f>IF(AND($E12="Y",OR($G12=S$7,$I12=S$7,$J12=S$7,$K12=S$7,$L12=S$7,$M12=S$7,$N12=S$7)),$F12,IF(K12=S$7,$F12,""))</f>
        <v/>
      </c>
      <c r="T12" s="38" t="str">
        <f>IF(AND($E12="Y",OR($G12=T$7,$I12=T$7,$J12=T$7,$K12=T$7,$L12=T$7,$M12=T$7,$N12=T$7)),$F12,IF(L12=T$7,$F12,""))</f>
        <v/>
      </c>
      <c r="U12" s="38" t="str">
        <f>IF(AND($E12="Y",OR($G12=U$7,$I12=U$7,$J12=U$7,$K12=U$7,$L12=U$7,$M12=U$7,$N12=U$7)),$F12,IF(M12=U$7,$F12,""))</f>
        <v/>
      </c>
      <c r="V12" s="38" t="str">
        <f>IF(AND($E12="Y",OR($G12=V$7,$I12=V$7,$J12=V$7,$K12=V$7,$L12=V$7,$M12=V$7,$N12=V$7)),$F12,IF(N12=V$7,$F12,""))</f>
        <v/>
      </c>
      <c r="W12" s="38" t="str">
        <f>IF(AND($E12="Y",OR($G12=W$7,$I12=W$7,$J12=W$7,$K12=W$7,$L12=W$7,$M12=W$7,$N12=W$7)),$F12,IF(O12=W$7,$F12,""))</f>
        <v/>
      </c>
      <c r="X12" s="38" t="str">
        <f>IF(AND($E12="Y",OR($G12=X$7,$I12=X$7,$J12=X$7,$K12=X$7,$L12=X$7,$M12=X$7,$N12=X$7)),$F12,IF(P12=X$7,$F12,""))</f>
        <v/>
      </c>
      <c r="Y12" s="38">
        <f>IF(AND($E12="Y",OR($G12=XFD$7,$I12=XFD$7,$J12=XFD$7,$K12=XFD$7,$L12=XFD$7,$M12=XFD$7,$N12=XFD$7)),$F12,IF(Q12=XFD$7,$F12,""))</f>
        <v/>
      </c>
      <c r="Z12" s="38">
        <f>IF(AND($E12="Y",OR($G12=XFD$7,$I12=XFD$7,$J12=XFD$7,$K12=XFD$7,$L12=XFD$7,$M12=XFD$7,$N12=XFD$7)),$F12,IF(R12=XFD$7,$F12,""))</f>
        <v/>
      </c>
      <c r="AA12" s="38" t="str">
        <f>IF(AND($E12="Y",OR($G12=AA$7,$I12=AA$7,$J12=AA$7,$K12=AA$7,$L12=AA$7,$M12=AA$7,$N12=AA$7)),$F12,IF(S12=AA$7,$F12,""))</f>
        <v/>
      </c>
      <c r="AB12" s="38" t="str">
        <f>IF(AND($E12="Y",OR($G12=AB$7,$I12=AB$7,$J12=AB$7,$K12=AB$7,$L12=AB$7,$M12=AB$7,$N12=AB$7)),$F12,IF(T12=AB$7,$F12,""))</f>
        <v/>
      </c>
      <c r="AC12" s="38" t="str">
        <f>IF(AND($E12="Y",OR($G12=AC$7,$I12=AC$7,$J12=AC$7,$K12=AC$7,$L12=AC$7,$M12=AC$7,$N12=AC$7)),$F12,IF(U12=AC$7,$F12,""))</f>
        <v/>
      </c>
      <c r="AD12" s="38" t="str">
        <f>IF(AND($E12="Y",OR($G12=AD$7,$I12=AD$7,$J12=AD$7,$K12=AD$7,$L12=AD$7,$M12=AD$7,$N12=AD$7)),$F12,IF(V12=AD$7,$F12,""))</f>
        <v/>
      </c>
      <c r="AE12" s="38" t="str">
        <f>IF(AND($E12="Y",OR($G12=AE$7,$I12=AE$7,$J12=AE$7,$K12=AE$7,$L12=AE$7,$M12=AE$7,$N12=AE$7)),$F12,IF(W12=AE$7,$F12,""))</f>
        <v/>
      </c>
      <c r="AF12" s="38" t="str">
        <f>IF(AND($E12="Y",OR($G12=AF$7,$I12=AF$7,$J12=AF$7,$K12=AF$7,$L12=AF$7,$M12=AF$7,$N12=AF$7)),$F12,IF(X12=AF$7,$F12,""))</f>
        <v/>
      </c>
      <c r="AG12" s="38" t="str">
        <f>IF(AND($E12="Y",OR($G12=AG$7,$I12=AG$7,$J12=AG$7,$K12=AG$7,$L12=AG$7,$M12=AG$7,$N12=AG$7)),$F12,IF(XFD12=AG$7,$F12,""))</f>
        <v/>
      </c>
      <c r="AH12" s="38" t="str">
        <f>IF(AND($E12="Y",OR($G12=AH$7,$I12=AH$7,$J12=AH$7,$K12=AH$7,$L12=AH$7,$M12=AH$7,$N12=AH$7)),$F12,IF(XFD12=AH$7,$F12,""))</f>
        <v/>
      </c>
      <c r="AI12" s="38" t="str">
        <f>IF(AND($E12="Y",OR($G12=AI$7,$I12=AI$7,$J12=AI$7,$K12=AI$7,$L12=AI$7,$M12=AI$7,$N12=AI$7)),$F12,IF(AA12=AI$7,$F12,""))</f>
        <v/>
      </c>
      <c r="AJ12" s="38" t="str">
        <f>IF(AND($E12="Y",OR($G12=AJ$7,$I12=AJ$7,$J12=AJ$7,$K12=AJ$7,$L12=AJ$7,$M12=AJ$7,$N12=AJ$7)),$F12,IF(AB12=AJ$7,$F12,""))</f>
        <v/>
      </c>
      <c r="AK12" s="38" t="str">
        <f>IF(AND($E12="Y",OR($G12=AK$7,$I12=AK$7,$J12=AK$7,$K12=AK$7,$L12=AK$7,$M12=AK$7,$N12=AK$7)),$F12,IF(AC12=AK$7,$F12,""))</f>
        <v/>
      </c>
      <c r="AL12" s="38" t="str">
        <f>IF(AND($E12="Y",OR($G12=AL$7,$I12=AL$7,$J12=AL$7,$K12=AL$7,$L12=AL$7,$M12=AL$7,$N12=AL$7)),$F12,IF(AD12=AL$7,$F12,""))</f>
        <v/>
      </c>
      <c r="AM12" s="38" t="str">
        <f>IF(AND($E12="Y",OR($G12=AM$7,$I12=AM$7,$J12=AM$7,$K12=AM$7,$L12=AM$7,$M12=AM$7,$N12=AM$7)),$F12,IF(AE12=AM$7,$F12,""))</f>
        <v/>
      </c>
      <c r="AN12" s="39">
        <f>SUM(O12:AM12)</f>
        <v>0</v>
      </c>
      <c r="AO12" s="39">
        <f>AN12/25</f>
        <v>0</v>
      </c>
      <c r="AP12" s="39">
        <f>IF(H12=0,0,F12/H12)</f>
        <v>0</v>
      </c>
      <c r="AS12" s="55"/>
      <c r="AT12" s="55"/>
    </row>
    <row r="13" spans="1:47" customHeight="1" ht="27.75">
      <c r="A13" s="47"/>
      <c r="B13" s="8"/>
      <c r="C13" s="46"/>
      <c r="D13" s="9"/>
      <c r="E13" s="60"/>
      <c r="F13" s="42"/>
      <c r="G13" s="48"/>
      <c r="H13" s="48"/>
      <c r="I13" s="18">
        <f>G13+$H13</f>
        <v>0</v>
      </c>
      <c r="J13" s="18">
        <f>I13+$H13</f>
        <v>0</v>
      </c>
      <c r="K13" s="19">
        <f>J13+$H13</f>
        <v>0</v>
      </c>
      <c r="L13" s="19">
        <f>K13+$H13</f>
        <v>0</v>
      </c>
      <c r="M13" s="19">
        <f>L13+$H13</f>
        <v>0</v>
      </c>
      <c r="N13" s="20">
        <f>M13+$H13</f>
        <v>0</v>
      </c>
      <c r="O13" s="38" t="str">
        <f>IF(AND($E13="Y",OR($G13=O$7,$I13=O$7,$J13=O$7,$K13=O$7,$L13=O$7,$M13=O$7,$N13=O$7)),$F13,IF(G13=O$7,$F13,""))</f>
        <v/>
      </c>
      <c r="P13" s="38" t="str">
        <f>IF(AND($E13="Y",OR($G13=P$7,$I13=P$7,$J13=P$7,$K13=P$7,$L13=P$7,$M13=P$7,$N13=P$7)),$F13,IF(H13=P$7,$F13,""))</f>
        <v/>
      </c>
      <c r="Q13" s="38" t="str">
        <f>IF(AND($E13="Y",OR($G13=Q$7,$I13=Q$7,$J13=Q$7,$K13=Q$7,$L13=Q$7,$M13=Q$7,$N13=Q$7)),$F13,IF(I13=Q$7,$F13,""))</f>
        <v/>
      </c>
      <c r="R13" s="38" t="str">
        <f>IF(AND($E13="Y",OR($G13=R$7,$I13=R$7,$J13=R$7,$K13=R$7,$L13=R$7,$M13=R$7,$N13=R$7)),$F13,IF(J13=R$7,$F13,""))</f>
        <v/>
      </c>
      <c r="S13" s="38" t="str">
        <f>IF(AND($E13="Y",OR($G13=S$7,$I13=S$7,$J13=S$7,$K13=S$7,$L13=S$7,$M13=S$7,$N13=S$7)),$F13,IF(K13=S$7,$F13,""))</f>
        <v/>
      </c>
      <c r="T13" s="38" t="str">
        <f>IF(AND($E13="Y",OR($G13=T$7,$I13=T$7,$J13=T$7,$K13=T$7,$L13=T$7,$M13=T$7,$N13=T$7)),$F13,IF(L13=T$7,$F13,""))</f>
        <v/>
      </c>
      <c r="U13" s="38" t="str">
        <f>IF(AND($E13="Y",OR($G13=U$7,$I13=U$7,$J13=U$7,$K13=U$7,$L13=U$7,$M13=U$7,$N13=U$7)),$F13,IF(M13=U$7,$F13,""))</f>
        <v/>
      </c>
      <c r="V13" s="38" t="str">
        <f>IF(AND($E13="Y",OR($G13=V$7,$I13=V$7,$J13=V$7,$K13=V$7,$L13=V$7,$M13=V$7,$N13=V$7)),$F13,IF(N13=V$7,$F13,""))</f>
        <v/>
      </c>
      <c r="W13" s="38" t="str">
        <f>IF(AND($E13="Y",OR($G13=W$7,$I13=W$7,$J13=W$7,$K13=W$7,$L13=W$7,$M13=W$7,$N13=W$7)),$F13,IF(O13=W$7,$F13,""))</f>
        <v/>
      </c>
      <c r="X13" s="38" t="str">
        <f>IF(AND($E13="Y",OR($G13=X$7,$I13=X$7,$J13=X$7,$K13=X$7,$L13=X$7,$M13=X$7,$N13=X$7)),$F13,IF(P13=X$7,$F13,""))</f>
        <v/>
      </c>
      <c r="Y13" s="38">
        <f>IF(AND($E13="Y",OR($G13=XFD$7,$I13=XFD$7,$J13=XFD$7,$K13=XFD$7,$L13=XFD$7,$M13=XFD$7,$N13=XFD$7)),$F13,IF(Q13=XFD$7,$F13,""))</f>
        <v/>
      </c>
      <c r="Z13" s="38">
        <f>IF(AND($E13="Y",OR($G13=XFD$7,$I13=XFD$7,$J13=XFD$7,$K13=XFD$7,$L13=XFD$7,$M13=XFD$7,$N13=XFD$7)),$F13,IF(R13=XFD$7,$F13,""))</f>
        <v/>
      </c>
      <c r="AA13" s="38" t="str">
        <f>IF(AND($E13="Y",OR($G13=AA$7,$I13=AA$7,$J13=AA$7,$K13=AA$7,$L13=AA$7,$M13=AA$7,$N13=AA$7)),$F13,IF(S13=AA$7,$F13,""))</f>
        <v/>
      </c>
      <c r="AB13" s="38" t="str">
        <f>IF(AND($E13="Y",OR($G13=AB$7,$I13=AB$7,$J13=AB$7,$K13=AB$7,$L13=AB$7,$M13=AB$7,$N13=AB$7)),$F13,IF(T13=AB$7,$F13,""))</f>
        <v/>
      </c>
      <c r="AC13" s="38" t="str">
        <f>IF(AND($E13="Y",OR($G13=AC$7,$I13=AC$7,$J13=AC$7,$K13=AC$7,$L13=AC$7,$M13=AC$7,$N13=AC$7)),$F13,IF(U13=AC$7,$F13,""))</f>
        <v/>
      </c>
      <c r="AD13" s="38" t="str">
        <f>IF(AND($E13="Y",OR($G13=AD$7,$I13=AD$7,$J13=AD$7,$K13=AD$7,$L13=AD$7,$M13=AD$7,$N13=AD$7)),$F13,IF(V13=AD$7,$F13,""))</f>
        <v/>
      </c>
      <c r="AE13" s="38" t="str">
        <f>IF(AND($E13="Y",OR($G13=AE$7,$I13=AE$7,$J13=AE$7,$K13=AE$7,$L13=AE$7,$M13=AE$7,$N13=AE$7)),$F13,IF(W13=AE$7,$F13,""))</f>
        <v/>
      </c>
      <c r="AF13" s="38" t="str">
        <f>IF(AND($E13="Y",OR($G13=AF$7,$I13=AF$7,$J13=AF$7,$K13=AF$7,$L13=AF$7,$M13=AF$7,$N13=AF$7)),$F13,IF(X13=AF$7,$F13,""))</f>
        <v/>
      </c>
      <c r="AG13" s="38" t="str">
        <f>IF(AND($E13="Y",OR($G13=AG$7,$I13=AG$7,$J13=AG$7,$K13=AG$7,$L13=AG$7,$M13=AG$7,$N13=AG$7)),$F13,IF(XFD13=AG$7,$F13,""))</f>
        <v/>
      </c>
      <c r="AH13" s="38" t="str">
        <f>IF(AND($E13="Y",OR($G13=AH$7,$I13=AH$7,$J13=AH$7,$K13=AH$7,$L13=AH$7,$M13=AH$7,$N13=AH$7)),$F13,IF(XFD13=AH$7,$F13,""))</f>
        <v/>
      </c>
      <c r="AI13" s="38" t="str">
        <f>IF(AND($E13="Y",OR($G13=AI$7,$I13=AI$7,$J13=AI$7,$K13=AI$7,$L13=AI$7,$M13=AI$7,$N13=AI$7)),$F13,IF(AA13=AI$7,$F13,""))</f>
        <v/>
      </c>
      <c r="AJ13" s="38" t="str">
        <f>IF(AND($E13="Y",OR($G13=AJ$7,$I13=AJ$7,$J13=AJ$7,$K13=AJ$7,$L13=AJ$7,$M13=AJ$7,$N13=AJ$7)),$F13,IF(AB13=AJ$7,$F13,""))</f>
        <v/>
      </c>
      <c r="AK13" s="38" t="str">
        <f>IF(AND($E13="Y",OR($G13=AK$7,$I13=AK$7,$J13=AK$7,$K13=AK$7,$L13=AK$7,$M13=AK$7,$N13=AK$7)),$F13,IF(AC13=AK$7,$F13,""))</f>
        <v/>
      </c>
      <c r="AL13" s="38" t="str">
        <f>IF(AND($E13="Y",OR($G13=AL$7,$I13=AL$7,$J13=AL$7,$K13=AL$7,$L13=AL$7,$M13=AL$7,$N13=AL$7)),$F13,IF(AD13=AL$7,$F13,""))</f>
        <v/>
      </c>
      <c r="AM13" s="38" t="str">
        <f>IF(AND($E13="Y",OR($G13=AM$7,$I13=AM$7,$J13=AM$7,$K13=AM$7,$L13=AM$7,$M13=AM$7,$N13=AM$7)),$F13,IF(AE13=AM$7,$F13,""))</f>
        <v/>
      </c>
      <c r="AN13" s="39">
        <f>SUM(O13:AM13)</f>
        <v>0</v>
      </c>
      <c r="AO13" s="39">
        <f>AN13/25</f>
        <v>0</v>
      </c>
      <c r="AP13" s="39">
        <f>IF(H13=0,0,F13/H13)</f>
        <v>0</v>
      </c>
      <c r="AS13" s="55"/>
      <c r="AT13" s="55"/>
    </row>
    <row r="14" spans="1:47" customHeight="1" ht="27.75">
      <c r="A14" s="47"/>
      <c r="B14" s="8"/>
      <c r="C14" s="46"/>
      <c r="D14" s="9"/>
      <c r="E14" s="60"/>
      <c r="F14" s="42"/>
      <c r="G14" s="48"/>
      <c r="H14" s="48"/>
      <c r="I14" s="18">
        <f>G14+$H14</f>
        <v>0</v>
      </c>
      <c r="J14" s="18">
        <f>I14+$H14</f>
        <v>0</v>
      </c>
      <c r="K14" s="19">
        <f>J14+$H14</f>
        <v>0</v>
      </c>
      <c r="L14" s="19">
        <f>K14+$H14</f>
        <v>0</v>
      </c>
      <c r="M14" s="19">
        <f>L14+$H14</f>
        <v>0</v>
      </c>
      <c r="N14" s="20">
        <f>M14+$H14</f>
        <v>0</v>
      </c>
      <c r="O14" s="38" t="str">
        <f>IF(AND($E14="Y",OR($G14=O$7,$I14=O$7,$J14=O$7,$K14=O$7,$L14=O$7,$M14=O$7,$N14=O$7)),$F14,IF(G14=O$7,$F14,""))</f>
        <v/>
      </c>
      <c r="P14" s="38" t="str">
        <f>IF(AND($E14="Y",OR($G14=P$7,$I14=P$7,$J14=P$7,$K14=P$7,$L14=P$7,$M14=P$7,$N14=P$7)),$F14,IF(H14=P$7,$F14,""))</f>
        <v/>
      </c>
      <c r="Q14" s="38" t="str">
        <f>IF(AND($E14="Y",OR($G14=Q$7,$I14=Q$7,$J14=Q$7,$K14=Q$7,$L14=Q$7,$M14=Q$7,$N14=Q$7)),$F14,IF(I14=Q$7,$F14,""))</f>
        <v/>
      </c>
      <c r="R14" s="38" t="str">
        <f>IF(AND($E14="Y",OR($G14=R$7,$I14=R$7,$J14=R$7,$K14=R$7,$L14=R$7,$M14=R$7,$N14=R$7)),$F14,IF(J14=R$7,$F14,""))</f>
        <v/>
      </c>
      <c r="S14" s="38" t="str">
        <f>IF(AND($E14="Y",OR($G14=S$7,$I14=S$7,$J14=S$7,$K14=S$7,$L14=S$7,$M14=S$7,$N14=S$7)),$F14,IF(K14=S$7,$F14,""))</f>
        <v/>
      </c>
      <c r="T14" s="38" t="str">
        <f>IF(AND($E14="Y",OR($G14=T$7,$I14=T$7,$J14=T$7,$K14=T$7,$L14=T$7,$M14=T$7,$N14=T$7)),$F14,IF(L14=T$7,$F14,""))</f>
        <v/>
      </c>
      <c r="U14" s="38" t="str">
        <f>IF(AND($E14="Y",OR($G14=U$7,$I14=U$7,$J14=U$7,$K14=U$7,$L14=U$7,$M14=U$7,$N14=U$7)),$F14,IF(M14=U$7,$F14,""))</f>
        <v/>
      </c>
      <c r="V14" s="38" t="str">
        <f>IF(AND($E14="Y",OR($G14=V$7,$I14=V$7,$J14=V$7,$K14=V$7,$L14=V$7,$M14=V$7,$N14=V$7)),$F14,IF(N14=V$7,$F14,""))</f>
        <v/>
      </c>
      <c r="W14" s="38" t="str">
        <f>IF(AND($E14="Y",OR($G14=W$7,$I14=W$7,$J14=W$7,$K14=W$7,$L14=W$7,$M14=W$7,$N14=W$7)),$F14,IF(O14=W$7,$F14,""))</f>
        <v/>
      </c>
      <c r="X14" s="38" t="str">
        <f>IF(AND($E14="Y",OR($G14=X$7,$I14=X$7,$J14=X$7,$K14=X$7,$L14=X$7,$M14=X$7,$N14=X$7)),$F14,IF(P14=X$7,$F14,""))</f>
        <v/>
      </c>
      <c r="Y14" s="38">
        <f>IF(AND($E14="Y",OR($G14=XFD$7,$I14=XFD$7,$J14=XFD$7,$K14=XFD$7,$L14=XFD$7,$M14=XFD$7,$N14=XFD$7)),$F14,IF(Q14=XFD$7,$F14,""))</f>
        <v/>
      </c>
      <c r="Z14" s="38">
        <f>IF(AND($E14="Y",OR($G14=XFD$7,$I14=XFD$7,$J14=XFD$7,$K14=XFD$7,$L14=XFD$7,$M14=XFD$7,$N14=XFD$7)),$F14,IF(R14=XFD$7,$F14,""))</f>
        <v/>
      </c>
      <c r="AA14" s="38" t="str">
        <f>IF(AND($E14="Y",OR($G14=AA$7,$I14=AA$7,$J14=AA$7,$K14=AA$7,$L14=AA$7,$M14=AA$7,$N14=AA$7)),$F14,IF(S14=AA$7,$F14,""))</f>
        <v/>
      </c>
      <c r="AB14" s="38" t="str">
        <f>IF(AND($E14="Y",OR($G14=AB$7,$I14=AB$7,$J14=AB$7,$K14=AB$7,$L14=AB$7,$M14=AB$7,$N14=AB$7)),$F14,IF(T14=AB$7,$F14,""))</f>
        <v/>
      </c>
      <c r="AC14" s="38" t="str">
        <f>IF(AND($E14="Y",OR($G14=AC$7,$I14=AC$7,$J14=AC$7,$K14=AC$7,$L14=AC$7,$M14=AC$7,$N14=AC$7)),$F14,IF(U14=AC$7,$F14,""))</f>
        <v/>
      </c>
      <c r="AD14" s="38" t="str">
        <f>IF(AND($E14="Y",OR($G14=AD$7,$I14=AD$7,$J14=AD$7,$K14=AD$7,$L14=AD$7,$M14=AD$7,$N14=AD$7)),$F14,IF(V14=AD$7,$F14,""))</f>
        <v/>
      </c>
      <c r="AE14" s="38" t="str">
        <f>IF(AND($E14="Y",OR($G14=AE$7,$I14=AE$7,$J14=AE$7,$K14=AE$7,$L14=AE$7,$M14=AE$7,$N14=AE$7)),$F14,IF(W14=AE$7,$F14,""))</f>
        <v/>
      </c>
      <c r="AF14" s="38" t="str">
        <f>IF(AND($E14="Y",OR($G14=AF$7,$I14=AF$7,$J14=AF$7,$K14=AF$7,$L14=AF$7,$M14=AF$7,$N14=AF$7)),$F14,IF(X14=AF$7,$F14,""))</f>
        <v/>
      </c>
      <c r="AG14" s="38" t="str">
        <f>IF(AND($E14="Y",OR($G14=AG$7,$I14=AG$7,$J14=AG$7,$K14=AG$7,$L14=AG$7,$M14=AG$7,$N14=AG$7)),$F14,IF(XFD14=AG$7,$F14,""))</f>
        <v/>
      </c>
      <c r="AH14" s="38" t="str">
        <f>IF(AND($E14="Y",OR($G14=AH$7,$I14=AH$7,$J14=AH$7,$K14=AH$7,$L14=AH$7,$M14=AH$7,$N14=AH$7)),$F14,IF(XFD14=AH$7,$F14,""))</f>
        <v/>
      </c>
      <c r="AI14" s="38" t="str">
        <f>IF(AND($E14="Y",OR($G14=AI$7,$I14=AI$7,$J14=AI$7,$K14=AI$7,$L14=AI$7,$M14=AI$7,$N14=AI$7)),$F14,IF(AA14=AI$7,$F14,""))</f>
        <v/>
      </c>
      <c r="AJ14" s="38" t="str">
        <f>IF(AND($E14="Y",OR($G14=AJ$7,$I14=AJ$7,$J14=AJ$7,$K14=AJ$7,$L14=AJ$7,$M14=AJ$7,$N14=AJ$7)),$F14,IF(AB14=AJ$7,$F14,""))</f>
        <v/>
      </c>
      <c r="AK14" s="38" t="str">
        <f>IF(AND($E14="Y",OR($G14=AK$7,$I14=AK$7,$J14=AK$7,$K14=AK$7,$L14=AK$7,$M14=AK$7,$N14=AK$7)),$F14,IF(AC14=AK$7,$F14,""))</f>
        <v/>
      </c>
      <c r="AL14" s="38" t="str">
        <f>IF(AND($E14="Y",OR($G14=AL$7,$I14=AL$7,$J14=AL$7,$K14=AL$7,$L14=AL$7,$M14=AL$7,$N14=AL$7)),$F14,IF(AD14=AL$7,$F14,""))</f>
        <v/>
      </c>
      <c r="AM14" s="38" t="str">
        <f>IF(AND($E14="Y",OR($G14=AM$7,$I14=AM$7,$J14=AM$7,$K14=AM$7,$L14=AM$7,$M14=AM$7,$N14=AM$7)),$F14,IF(AE14=AM$7,$F14,""))</f>
        <v/>
      </c>
      <c r="AN14" s="39">
        <f>SUM(O14:AM14)</f>
        <v>0</v>
      </c>
      <c r="AO14" s="39">
        <f>AN14/25</f>
        <v>0</v>
      </c>
      <c r="AP14" s="39">
        <f>IF(H14=0,0,F14/H14)</f>
        <v>0</v>
      </c>
      <c r="AS14" s="55"/>
      <c r="AT14" s="55"/>
    </row>
    <row r="15" spans="1:47" customHeight="1" ht="27.75">
      <c r="A15" s="47"/>
      <c r="B15" s="8"/>
      <c r="C15" s="46"/>
      <c r="D15" s="9"/>
      <c r="E15" s="60"/>
      <c r="F15" s="42"/>
      <c r="G15" s="48"/>
      <c r="H15" s="48"/>
      <c r="I15" s="18">
        <f>G15+$H15</f>
        <v>0</v>
      </c>
      <c r="J15" s="18">
        <f>I15+$H15</f>
        <v>0</v>
      </c>
      <c r="K15" s="19">
        <f>J15+$H15</f>
        <v>0</v>
      </c>
      <c r="L15" s="19">
        <f>K15+$H15</f>
        <v>0</v>
      </c>
      <c r="M15" s="19">
        <f>L15+$H15</f>
        <v>0</v>
      </c>
      <c r="N15" s="20">
        <f>M15+$H15</f>
        <v>0</v>
      </c>
      <c r="O15" s="38" t="str">
        <f>IF(AND($E15="Y",OR($G15=O$7,$I15=O$7,$J15=O$7,$K15=O$7,$L15=O$7,$M15=O$7,$N15=O$7)),$F15,IF(G15=O$7,$F15,""))</f>
        <v/>
      </c>
      <c r="P15" s="38" t="str">
        <f>IF(AND($E15="Y",OR($G15=P$7,$I15=P$7,$J15=P$7,$K15=P$7,$L15=P$7,$M15=P$7,$N15=P$7)),$F15,IF(H15=P$7,$F15,""))</f>
        <v/>
      </c>
      <c r="Q15" s="38" t="str">
        <f>IF(AND($E15="Y",OR($G15=Q$7,$I15=Q$7,$J15=Q$7,$K15=Q$7,$L15=Q$7,$M15=Q$7,$N15=Q$7)),$F15,IF(I15=Q$7,$F15,""))</f>
        <v/>
      </c>
      <c r="R15" s="38" t="str">
        <f>IF(AND($E15="Y",OR($G15=R$7,$I15=R$7,$J15=R$7,$K15=R$7,$L15=R$7,$M15=R$7,$N15=R$7)),$F15,IF(J15=R$7,$F15,""))</f>
        <v/>
      </c>
      <c r="S15" s="38" t="str">
        <f>IF(AND($E15="Y",OR($G15=S$7,$I15=S$7,$J15=S$7,$K15=S$7,$L15=S$7,$M15=S$7,$N15=S$7)),$F15,IF(K15=S$7,$F15,""))</f>
        <v/>
      </c>
      <c r="T15" s="38" t="str">
        <f>IF(AND($E15="Y",OR($G15=T$7,$I15=T$7,$J15=T$7,$K15=T$7,$L15=T$7,$M15=T$7,$N15=T$7)),$F15,IF(L15=T$7,$F15,""))</f>
        <v/>
      </c>
      <c r="U15" s="38" t="str">
        <f>IF(AND($E15="Y",OR($G15=U$7,$I15=U$7,$J15=U$7,$K15=U$7,$L15=U$7,$M15=U$7,$N15=U$7)),$F15,IF(M15=U$7,$F15,""))</f>
        <v/>
      </c>
      <c r="V15" s="38" t="str">
        <f>IF(AND($E15="Y",OR($G15=V$7,$I15=V$7,$J15=V$7,$K15=V$7,$L15=V$7,$M15=V$7,$N15=V$7)),$F15,IF(N15=V$7,$F15,""))</f>
        <v/>
      </c>
      <c r="W15" s="38" t="str">
        <f>IF(AND($E15="Y",OR($G15=W$7,$I15=W$7,$J15=W$7,$K15=W$7,$L15=W$7,$M15=W$7,$N15=W$7)),$F15,IF(O15=W$7,$F15,""))</f>
        <v/>
      </c>
      <c r="X15" s="38" t="str">
        <f>IF(AND($E15="Y",OR($G15=X$7,$I15=X$7,$J15=X$7,$K15=X$7,$L15=X$7,$M15=X$7,$N15=X$7)),$F15,IF(P15=X$7,$F15,""))</f>
        <v/>
      </c>
      <c r="Y15" s="38">
        <f>IF(AND($E15="Y",OR($G15=XFD$7,$I15=XFD$7,$J15=XFD$7,$K15=XFD$7,$L15=XFD$7,$M15=XFD$7,$N15=XFD$7)),$F15,IF(Q15=XFD$7,$F15,""))</f>
        <v/>
      </c>
      <c r="Z15" s="38">
        <f>IF(AND($E15="Y",OR($G15=XFD$7,$I15=XFD$7,$J15=XFD$7,$K15=XFD$7,$L15=XFD$7,$M15=XFD$7,$N15=XFD$7)),$F15,IF(R15=XFD$7,$F15,""))</f>
        <v/>
      </c>
      <c r="AA15" s="38" t="str">
        <f>IF(AND($E15="Y",OR($G15=AA$7,$I15=AA$7,$J15=AA$7,$K15=AA$7,$L15=AA$7,$M15=AA$7,$N15=AA$7)),$F15,IF(S15=AA$7,$F15,""))</f>
        <v/>
      </c>
      <c r="AB15" s="38" t="str">
        <f>IF(AND($E15="Y",OR($G15=AB$7,$I15=AB$7,$J15=AB$7,$K15=AB$7,$L15=AB$7,$M15=AB$7,$N15=AB$7)),$F15,IF(T15=AB$7,$F15,""))</f>
        <v/>
      </c>
      <c r="AC15" s="38" t="str">
        <f>IF(AND($E15="Y",OR($G15=AC$7,$I15=AC$7,$J15=AC$7,$K15=AC$7,$L15=AC$7,$M15=AC$7,$N15=AC$7)),$F15,IF(U15=AC$7,$F15,""))</f>
        <v/>
      </c>
      <c r="AD15" s="38" t="str">
        <f>IF(AND($E15="Y",OR($G15=AD$7,$I15=AD$7,$J15=AD$7,$K15=AD$7,$L15=AD$7,$M15=AD$7,$N15=AD$7)),$F15,IF(V15=AD$7,$F15,""))</f>
        <v/>
      </c>
      <c r="AE15" s="38" t="str">
        <f>IF(AND($E15="Y",OR($G15=AE$7,$I15=AE$7,$J15=AE$7,$K15=AE$7,$L15=AE$7,$M15=AE$7,$N15=AE$7)),$F15,IF(W15=AE$7,$F15,""))</f>
        <v/>
      </c>
      <c r="AF15" s="38" t="str">
        <f>IF(AND($E15="Y",OR($G15=AF$7,$I15=AF$7,$J15=AF$7,$K15=AF$7,$L15=AF$7,$M15=AF$7,$N15=AF$7)),$F15,IF(X15=AF$7,$F15,""))</f>
        <v/>
      </c>
      <c r="AG15" s="38" t="str">
        <f>IF(AND($E15="Y",OR($G15=AG$7,$I15=AG$7,$J15=AG$7,$K15=AG$7,$L15=AG$7,$M15=AG$7,$N15=AG$7)),$F15,IF(XFD15=AG$7,$F15,""))</f>
        <v/>
      </c>
      <c r="AH15" s="38" t="str">
        <f>IF(AND($E15="Y",OR($G15=AH$7,$I15=AH$7,$J15=AH$7,$K15=AH$7,$L15=AH$7,$M15=AH$7,$N15=AH$7)),$F15,IF(XFD15=AH$7,$F15,""))</f>
        <v/>
      </c>
      <c r="AI15" s="38" t="str">
        <f>IF(AND($E15="Y",OR($G15=AI$7,$I15=AI$7,$J15=AI$7,$K15=AI$7,$L15=AI$7,$M15=AI$7,$N15=AI$7)),$F15,IF(AA15=AI$7,$F15,""))</f>
        <v/>
      </c>
      <c r="AJ15" s="38" t="str">
        <f>IF(AND($E15="Y",OR($G15=AJ$7,$I15=AJ$7,$J15=AJ$7,$K15=AJ$7,$L15=AJ$7,$M15=AJ$7,$N15=AJ$7)),$F15,IF(AB15=AJ$7,$F15,""))</f>
        <v/>
      </c>
      <c r="AK15" s="38" t="str">
        <f>IF(AND($E15="Y",OR($G15=AK$7,$I15=AK$7,$J15=AK$7,$K15=AK$7,$L15=AK$7,$M15=AK$7,$N15=AK$7)),$F15,IF(AC15=AK$7,$F15,""))</f>
        <v/>
      </c>
      <c r="AL15" s="38" t="str">
        <f>IF(AND($E15="Y",OR($G15=AL$7,$I15=AL$7,$J15=AL$7,$K15=AL$7,$L15=AL$7,$M15=AL$7,$N15=AL$7)),$F15,IF(AD15=AL$7,$F15,""))</f>
        <v/>
      </c>
      <c r="AM15" s="38" t="str">
        <f>IF(AND($E15="Y",OR($G15=AM$7,$I15=AM$7,$J15=AM$7,$K15=AM$7,$L15=AM$7,$M15=AM$7,$N15=AM$7)),$F15,IF(AE15=AM$7,$F15,""))</f>
        <v/>
      </c>
      <c r="AN15" s="39">
        <f>SUM(O15:AM15)</f>
        <v>0</v>
      </c>
      <c r="AO15" s="39">
        <f>AN15/25</f>
        <v>0</v>
      </c>
      <c r="AP15" s="39">
        <f>IF(H15=0,0,F15/H15)</f>
        <v>0</v>
      </c>
      <c r="AS15" s="55"/>
      <c r="AT15" s="55"/>
    </row>
    <row r="16" spans="1:47" customHeight="1" ht="27.75">
      <c r="A16" s="47"/>
      <c r="B16" s="8"/>
      <c r="C16" s="46"/>
      <c r="D16" s="9"/>
      <c r="E16" s="60"/>
      <c r="F16" s="42"/>
      <c r="G16" s="48"/>
      <c r="H16" s="48"/>
      <c r="I16" s="18">
        <f>G16+$H16</f>
        <v>0</v>
      </c>
      <c r="J16" s="18">
        <f>I16+$H16</f>
        <v>0</v>
      </c>
      <c r="K16" s="19">
        <f>J16+$H16</f>
        <v>0</v>
      </c>
      <c r="L16" s="19">
        <f>K16+$H16</f>
        <v>0</v>
      </c>
      <c r="M16" s="19">
        <f>L16+$H16</f>
        <v>0</v>
      </c>
      <c r="N16" s="20">
        <f>M16+$H16</f>
        <v>0</v>
      </c>
      <c r="O16" s="38" t="str">
        <f>IF(AND($E16="Y",OR($G16=O$7,$I16=O$7,$J16=O$7,$K16=O$7,$L16=O$7,$M16=O$7,$N16=O$7)),$F16,IF(G16=O$7,$F16,""))</f>
        <v/>
      </c>
      <c r="P16" s="38" t="str">
        <f>IF(AND($E16="Y",OR($G16=P$7,$I16=P$7,$J16=P$7,$K16=P$7,$L16=P$7,$M16=P$7,$N16=P$7)),$F16,IF(H16=P$7,$F16,""))</f>
        <v/>
      </c>
      <c r="Q16" s="38" t="str">
        <f>IF(AND($E16="Y",OR($G16=Q$7,$I16=Q$7,$J16=Q$7,$K16=Q$7,$L16=Q$7,$M16=Q$7,$N16=Q$7)),$F16,IF(I16=Q$7,$F16,""))</f>
        <v/>
      </c>
      <c r="R16" s="38" t="str">
        <f>IF(AND($E16="Y",OR($G16=R$7,$I16=R$7,$J16=R$7,$K16=R$7,$L16=R$7,$M16=R$7,$N16=R$7)),$F16,IF(J16=R$7,$F16,""))</f>
        <v/>
      </c>
      <c r="S16" s="38" t="str">
        <f>IF(AND($E16="Y",OR($G16=S$7,$I16=S$7,$J16=S$7,$K16=S$7,$L16=S$7,$M16=S$7,$N16=S$7)),$F16,IF(K16=S$7,$F16,""))</f>
        <v/>
      </c>
      <c r="T16" s="38" t="str">
        <f>IF(AND($E16="Y",OR($G16=T$7,$I16=T$7,$J16=T$7,$K16=T$7,$L16=T$7,$M16=T$7,$N16=T$7)),$F16,IF(L16=T$7,$F16,""))</f>
        <v/>
      </c>
      <c r="U16" s="38" t="str">
        <f>IF(AND($E16="Y",OR($G16=U$7,$I16=U$7,$J16=U$7,$K16=U$7,$L16=U$7,$M16=U$7,$N16=U$7)),$F16,IF(M16=U$7,$F16,""))</f>
        <v/>
      </c>
      <c r="V16" s="38" t="str">
        <f>IF(AND($E16="Y",OR($G16=V$7,$I16=V$7,$J16=V$7,$K16=V$7,$L16=V$7,$M16=V$7,$N16=V$7)),$F16,IF(N16=V$7,$F16,""))</f>
        <v/>
      </c>
      <c r="W16" s="38" t="str">
        <f>IF(AND($E16="Y",OR($G16=W$7,$I16=W$7,$J16=W$7,$K16=W$7,$L16=W$7,$M16=W$7,$N16=W$7)),$F16,IF(O16=W$7,$F16,""))</f>
        <v/>
      </c>
      <c r="X16" s="38" t="str">
        <f>IF(AND($E16="Y",OR($G16=X$7,$I16=X$7,$J16=X$7,$K16=X$7,$L16=X$7,$M16=X$7,$N16=X$7)),$F16,IF(P16=X$7,$F16,""))</f>
        <v/>
      </c>
      <c r="Y16" s="38">
        <f>IF(AND($E16="Y",OR($G16=XFD$7,$I16=XFD$7,$J16=XFD$7,$K16=XFD$7,$L16=XFD$7,$M16=XFD$7,$N16=XFD$7)),$F16,IF(Q16=XFD$7,$F16,""))</f>
        <v/>
      </c>
      <c r="Z16" s="38">
        <f>IF(AND($E16="Y",OR($G16=XFD$7,$I16=XFD$7,$J16=XFD$7,$K16=XFD$7,$L16=XFD$7,$M16=XFD$7,$N16=XFD$7)),$F16,IF(R16=XFD$7,$F16,""))</f>
        <v/>
      </c>
      <c r="AA16" s="38" t="str">
        <f>IF(AND($E16="Y",OR($G16=AA$7,$I16=AA$7,$J16=AA$7,$K16=AA$7,$L16=AA$7,$M16=AA$7,$N16=AA$7)),$F16,IF(S16=AA$7,$F16,""))</f>
        <v/>
      </c>
      <c r="AB16" s="38" t="str">
        <f>IF(AND($E16="Y",OR($G16=AB$7,$I16=AB$7,$J16=AB$7,$K16=AB$7,$L16=AB$7,$M16=AB$7,$N16=AB$7)),$F16,IF(T16=AB$7,$F16,""))</f>
        <v/>
      </c>
      <c r="AC16" s="38" t="str">
        <f>IF(AND($E16="Y",OR($G16=AC$7,$I16=AC$7,$J16=AC$7,$K16=AC$7,$L16=AC$7,$M16=AC$7,$N16=AC$7)),$F16,IF(U16=AC$7,$F16,""))</f>
        <v/>
      </c>
      <c r="AD16" s="38" t="str">
        <f>IF(AND($E16="Y",OR($G16=AD$7,$I16=AD$7,$J16=AD$7,$K16=AD$7,$L16=AD$7,$M16=AD$7,$N16=AD$7)),$F16,IF(V16=AD$7,$F16,""))</f>
        <v/>
      </c>
      <c r="AE16" s="38" t="str">
        <f>IF(AND($E16="Y",OR($G16=AE$7,$I16=AE$7,$J16=AE$7,$K16=AE$7,$L16=AE$7,$M16=AE$7,$N16=AE$7)),$F16,IF(W16=AE$7,$F16,""))</f>
        <v/>
      </c>
      <c r="AF16" s="38" t="str">
        <f>IF(AND($E16="Y",OR($G16=AF$7,$I16=AF$7,$J16=AF$7,$K16=AF$7,$L16=AF$7,$M16=AF$7,$N16=AF$7)),$F16,IF(X16=AF$7,$F16,""))</f>
        <v/>
      </c>
      <c r="AG16" s="38" t="str">
        <f>IF(AND($E16="Y",OR($G16=AG$7,$I16=AG$7,$J16=AG$7,$K16=AG$7,$L16=AG$7,$M16=AG$7,$N16=AG$7)),$F16,IF(XFD16=AG$7,$F16,""))</f>
        <v/>
      </c>
      <c r="AH16" s="38" t="str">
        <f>IF(AND($E16="Y",OR($G16=AH$7,$I16=AH$7,$J16=AH$7,$K16=AH$7,$L16=AH$7,$M16=AH$7,$N16=AH$7)),$F16,IF(XFD16=AH$7,$F16,""))</f>
        <v/>
      </c>
      <c r="AI16" s="38" t="str">
        <f>IF(AND($E16="Y",OR($G16=AI$7,$I16=AI$7,$J16=AI$7,$K16=AI$7,$L16=AI$7,$M16=AI$7,$N16=AI$7)),$F16,IF(AA16=AI$7,$F16,""))</f>
        <v/>
      </c>
      <c r="AJ16" s="38" t="str">
        <f>IF(AND($E16="Y",OR($G16=AJ$7,$I16=AJ$7,$J16=AJ$7,$K16=AJ$7,$L16=AJ$7,$M16=AJ$7,$N16=AJ$7)),$F16,IF(AB16=AJ$7,$F16,""))</f>
        <v/>
      </c>
      <c r="AK16" s="38" t="str">
        <f>IF(AND($E16="Y",OR($G16=AK$7,$I16=AK$7,$J16=AK$7,$K16=AK$7,$L16=AK$7,$M16=AK$7,$N16=AK$7)),$F16,IF(AC16=AK$7,$F16,""))</f>
        <v/>
      </c>
      <c r="AL16" s="38" t="str">
        <f>IF(AND($E16="Y",OR($G16=AL$7,$I16=AL$7,$J16=AL$7,$K16=AL$7,$L16=AL$7,$M16=AL$7,$N16=AL$7)),$F16,IF(AD16=AL$7,$F16,""))</f>
        <v/>
      </c>
      <c r="AM16" s="38" t="str">
        <f>IF(AND($E16="Y",OR($G16=AM$7,$I16=AM$7,$J16=AM$7,$K16=AM$7,$L16=AM$7,$M16=AM$7,$N16=AM$7)),$F16,IF(AE16=AM$7,$F16,""))</f>
        <v/>
      </c>
      <c r="AN16" s="39">
        <f>SUM(O16:AM16)</f>
        <v>0</v>
      </c>
      <c r="AO16" s="39">
        <f>AN16/25</f>
        <v>0</v>
      </c>
      <c r="AP16" s="39">
        <f>IF(H16=0,0,F16/H16)</f>
        <v>0</v>
      </c>
      <c r="AS16" s="55"/>
      <c r="AT16" s="55"/>
    </row>
    <row r="17" spans="1:47" customHeight="1" ht="27.75">
      <c r="A17" s="47"/>
      <c r="B17" s="8"/>
      <c r="C17" s="46"/>
      <c r="D17" s="9"/>
      <c r="E17" s="60"/>
      <c r="F17" s="42"/>
      <c r="G17" s="48"/>
      <c r="H17" s="48"/>
      <c r="I17" s="18">
        <f>G17+$H17</f>
        <v>0</v>
      </c>
      <c r="J17" s="18">
        <f>I17+$H17</f>
        <v>0</v>
      </c>
      <c r="K17" s="19">
        <f>J17+$H17</f>
        <v>0</v>
      </c>
      <c r="L17" s="19">
        <f>K17+$H17</f>
        <v>0</v>
      </c>
      <c r="M17" s="19">
        <f>L17+$H17</f>
        <v>0</v>
      </c>
      <c r="N17" s="20">
        <f>M17+$H17</f>
        <v>0</v>
      </c>
      <c r="O17" s="38" t="str">
        <f>IF(AND($E17="Y",OR($G17=O$7,$I17=O$7,$J17=O$7,$K17=O$7,$L17=O$7,$M17=O$7,$N17=O$7)),$F17,IF(G17=O$7,$F17,""))</f>
        <v/>
      </c>
      <c r="P17" s="38" t="str">
        <f>IF(AND($E17="Y",OR($G17=P$7,$I17=P$7,$J17=P$7,$K17=P$7,$L17=P$7,$M17=P$7,$N17=P$7)),$F17,IF(H17=P$7,$F17,""))</f>
        <v/>
      </c>
      <c r="Q17" s="38" t="str">
        <f>IF(AND($E17="Y",OR($G17=Q$7,$I17=Q$7,$J17=Q$7,$K17=Q$7,$L17=Q$7,$M17=Q$7,$N17=Q$7)),$F17,IF(I17=Q$7,$F17,""))</f>
        <v/>
      </c>
      <c r="R17" s="38" t="str">
        <f>IF(AND($E17="Y",OR($G17=R$7,$I17=R$7,$J17=R$7,$K17=R$7,$L17=R$7,$M17=R$7,$N17=R$7)),$F17,IF(J17=R$7,$F17,""))</f>
        <v/>
      </c>
      <c r="S17" s="38" t="str">
        <f>IF(AND($E17="Y",OR($G17=S$7,$I17=S$7,$J17=S$7,$K17=S$7,$L17=S$7,$M17=S$7,$N17=S$7)),$F17,IF(K17=S$7,$F17,""))</f>
        <v/>
      </c>
      <c r="T17" s="38" t="str">
        <f>IF(AND($E17="Y",OR($G17=T$7,$I17=T$7,$J17=T$7,$K17=T$7,$L17=T$7,$M17=T$7,$N17=T$7)),$F17,IF(L17=T$7,$F17,""))</f>
        <v/>
      </c>
      <c r="U17" s="38" t="str">
        <f>IF(AND($E17="Y",OR($G17=U$7,$I17=U$7,$J17=U$7,$K17=U$7,$L17=U$7,$M17=U$7,$N17=U$7)),$F17,IF(M17=U$7,$F17,""))</f>
        <v/>
      </c>
      <c r="V17" s="38" t="str">
        <f>IF(AND($E17="Y",OR($G17=V$7,$I17=V$7,$J17=V$7,$K17=V$7,$L17=V$7,$M17=V$7,$N17=V$7)),$F17,IF(N17=V$7,$F17,""))</f>
        <v/>
      </c>
      <c r="W17" s="38" t="str">
        <f>IF(AND($E17="Y",OR($G17=W$7,$I17=W$7,$J17=W$7,$K17=W$7,$L17=W$7,$M17=W$7,$N17=W$7)),$F17,IF(O17=W$7,$F17,""))</f>
        <v/>
      </c>
      <c r="X17" s="38" t="str">
        <f>IF(AND($E17="Y",OR($G17=X$7,$I17=X$7,$J17=X$7,$K17=X$7,$L17=X$7,$M17=X$7,$N17=X$7)),$F17,IF(P17=X$7,$F17,""))</f>
        <v/>
      </c>
      <c r="Y17" s="38">
        <f>IF(AND($E17="Y",OR($G17=XFD$7,$I17=XFD$7,$J17=XFD$7,$K17=XFD$7,$L17=XFD$7,$M17=XFD$7,$N17=XFD$7)),$F17,IF(Q17=XFD$7,$F17,""))</f>
        <v/>
      </c>
      <c r="Z17" s="38">
        <f>IF(AND($E17="Y",OR($G17=XFD$7,$I17=XFD$7,$J17=XFD$7,$K17=XFD$7,$L17=XFD$7,$M17=XFD$7,$N17=XFD$7)),$F17,IF(R17=XFD$7,$F17,""))</f>
        <v/>
      </c>
      <c r="AA17" s="38" t="str">
        <f>IF(AND($E17="Y",OR($G17=AA$7,$I17=AA$7,$J17=AA$7,$K17=AA$7,$L17=AA$7,$M17=AA$7,$N17=AA$7)),$F17,IF(S17=AA$7,$F17,""))</f>
        <v/>
      </c>
      <c r="AB17" s="38" t="str">
        <f>IF(AND($E17="Y",OR($G17=AB$7,$I17=AB$7,$J17=AB$7,$K17=AB$7,$L17=AB$7,$M17=AB$7,$N17=AB$7)),$F17,IF(T17=AB$7,$F17,""))</f>
        <v/>
      </c>
      <c r="AC17" s="38" t="str">
        <f>IF(AND($E17="Y",OR($G17=AC$7,$I17=AC$7,$J17=AC$7,$K17=AC$7,$L17=AC$7,$M17=AC$7,$N17=AC$7)),$F17,IF(U17=AC$7,$F17,""))</f>
        <v/>
      </c>
      <c r="AD17" s="38" t="str">
        <f>IF(AND($E17="Y",OR($G17=AD$7,$I17=AD$7,$J17=AD$7,$K17=AD$7,$L17=AD$7,$M17=AD$7,$N17=AD$7)),$F17,IF(V17=AD$7,$F17,""))</f>
        <v/>
      </c>
      <c r="AE17" s="38" t="str">
        <f>IF(AND($E17="Y",OR($G17=AE$7,$I17=AE$7,$J17=AE$7,$K17=AE$7,$L17=AE$7,$M17=AE$7,$N17=AE$7)),$F17,IF(W17=AE$7,$F17,""))</f>
        <v/>
      </c>
      <c r="AF17" s="38" t="str">
        <f>IF(AND($E17="Y",OR($G17=AF$7,$I17=AF$7,$J17=AF$7,$K17=AF$7,$L17=AF$7,$M17=AF$7,$N17=AF$7)),$F17,IF(X17=AF$7,$F17,""))</f>
        <v/>
      </c>
      <c r="AG17" s="38" t="str">
        <f>IF(AND($E17="Y",OR($G17=AG$7,$I17=AG$7,$J17=AG$7,$K17=AG$7,$L17=AG$7,$M17=AG$7,$N17=AG$7)),$F17,IF(XFD17=AG$7,$F17,""))</f>
        <v/>
      </c>
      <c r="AH17" s="38" t="str">
        <f>IF(AND($E17="Y",OR($G17=AH$7,$I17=AH$7,$J17=AH$7,$K17=AH$7,$L17=AH$7,$M17=AH$7,$N17=AH$7)),$F17,IF(XFD17=AH$7,$F17,""))</f>
        <v/>
      </c>
      <c r="AI17" s="38" t="str">
        <f>IF(AND($E17="Y",OR($G17=AI$7,$I17=AI$7,$J17=AI$7,$K17=AI$7,$L17=AI$7,$M17=AI$7,$N17=AI$7)),$F17,IF(AA17=AI$7,$F17,""))</f>
        <v/>
      </c>
      <c r="AJ17" s="38" t="str">
        <f>IF(AND($E17="Y",OR($G17=AJ$7,$I17=AJ$7,$J17=AJ$7,$K17=AJ$7,$L17=AJ$7,$M17=AJ$7,$N17=AJ$7)),$F17,IF(AB17=AJ$7,$F17,""))</f>
        <v/>
      </c>
      <c r="AK17" s="38" t="str">
        <f>IF(AND($E17="Y",OR($G17=AK$7,$I17=AK$7,$J17=AK$7,$K17=AK$7,$L17=AK$7,$M17=AK$7,$N17=AK$7)),$F17,IF(AC17=AK$7,$F17,""))</f>
        <v/>
      </c>
      <c r="AL17" s="38" t="str">
        <f>IF(AND($E17="Y",OR($G17=AL$7,$I17=AL$7,$J17=AL$7,$K17=AL$7,$L17=AL$7,$M17=AL$7,$N17=AL$7)),$F17,IF(AD17=AL$7,$F17,""))</f>
        <v/>
      </c>
      <c r="AM17" s="38" t="str">
        <f>IF(AND($E17="Y",OR($G17=AM$7,$I17=AM$7,$J17=AM$7,$K17=AM$7,$L17=AM$7,$M17=AM$7,$N17=AM$7)),$F17,IF(AE17=AM$7,$F17,""))</f>
        <v/>
      </c>
      <c r="AN17" s="39">
        <f>SUM(O17:AM17)</f>
        <v>0</v>
      </c>
      <c r="AO17" s="39">
        <f>AN17/25</f>
        <v>0</v>
      </c>
      <c r="AP17" s="39">
        <f>IF(H17=0,0,F17/H17)</f>
        <v>0</v>
      </c>
      <c r="AS17" s="55"/>
      <c r="AT17" s="55"/>
    </row>
    <row r="18" spans="1:47" customHeight="1" ht="27.75">
      <c r="A18" s="47"/>
      <c r="B18" s="8"/>
      <c r="C18" s="46"/>
      <c r="D18" s="9"/>
      <c r="E18" s="60"/>
      <c r="F18" s="42"/>
      <c r="G18" s="48"/>
      <c r="H18" s="48"/>
      <c r="I18" s="18">
        <f>G18+$H18</f>
        <v>0</v>
      </c>
      <c r="J18" s="18">
        <f>I18+$H18</f>
        <v>0</v>
      </c>
      <c r="K18" s="19">
        <f>J18+$H18</f>
        <v>0</v>
      </c>
      <c r="L18" s="19">
        <f>K18+$H18</f>
        <v>0</v>
      </c>
      <c r="M18" s="19">
        <f>L18+$H18</f>
        <v>0</v>
      </c>
      <c r="N18" s="20">
        <f>M18+$H18</f>
        <v>0</v>
      </c>
      <c r="O18" s="38" t="str">
        <f>IF(AND($E18="Y",OR($G18=O$7,$I18=O$7,$J18=O$7,$K18=O$7,$L18=O$7,$M18=O$7,$N18=O$7)),$F18,IF(G18=O$7,$F18,""))</f>
        <v/>
      </c>
      <c r="P18" s="38" t="str">
        <f>IF(AND($E18="Y",OR($G18=P$7,$I18=P$7,$J18=P$7,$K18=P$7,$L18=P$7,$M18=P$7,$N18=P$7)),$F18,IF(H18=P$7,$F18,""))</f>
        <v/>
      </c>
      <c r="Q18" s="38" t="str">
        <f>IF(AND($E18="Y",OR($G18=Q$7,$I18=Q$7,$J18=Q$7,$K18=Q$7,$L18=Q$7,$M18=Q$7,$N18=Q$7)),$F18,IF(I18=Q$7,$F18,""))</f>
        <v/>
      </c>
      <c r="R18" s="38" t="str">
        <f>IF(AND($E18="Y",OR($G18=R$7,$I18=R$7,$J18=R$7,$K18=R$7,$L18=R$7,$M18=R$7,$N18=R$7)),$F18,IF(J18=R$7,$F18,""))</f>
        <v/>
      </c>
      <c r="S18" s="38" t="str">
        <f>IF(AND($E18="Y",OR($G18=S$7,$I18=S$7,$J18=S$7,$K18=S$7,$L18=S$7,$M18=S$7,$N18=S$7)),$F18,IF(K18=S$7,$F18,""))</f>
        <v/>
      </c>
      <c r="T18" s="38" t="str">
        <f>IF(AND($E18="Y",OR($G18=T$7,$I18=T$7,$J18=T$7,$K18=T$7,$L18=T$7,$M18=T$7,$N18=T$7)),$F18,IF(L18=T$7,$F18,""))</f>
        <v/>
      </c>
      <c r="U18" s="38" t="str">
        <f>IF(AND($E18="Y",OR($G18=U$7,$I18=U$7,$J18=U$7,$K18=U$7,$L18=U$7,$M18=U$7,$N18=U$7)),$F18,IF(M18=U$7,$F18,""))</f>
        <v/>
      </c>
      <c r="V18" s="38" t="str">
        <f>IF(AND($E18="Y",OR($G18=V$7,$I18=V$7,$J18=V$7,$K18=V$7,$L18=V$7,$M18=V$7,$N18=V$7)),$F18,IF(N18=V$7,$F18,""))</f>
        <v/>
      </c>
      <c r="W18" s="38" t="str">
        <f>IF(AND($E18="Y",OR($G18=W$7,$I18=W$7,$J18=W$7,$K18=W$7,$L18=W$7,$M18=W$7,$N18=W$7)),$F18,IF(O18=W$7,$F18,""))</f>
        <v/>
      </c>
      <c r="X18" s="38" t="str">
        <f>IF(AND($E18="Y",OR($G18=X$7,$I18=X$7,$J18=X$7,$K18=X$7,$L18=X$7,$M18=X$7,$N18=X$7)),$F18,IF(P18=X$7,$F18,""))</f>
        <v/>
      </c>
      <c r="Y18" s="38">
        <f>IF(AND($E18="Y",OR($G18=XFD$7,$I18=XFD$7,$J18=XFD$7,$K18=XFD$7,$L18=XFD$7,$M18=XFD$7,$N18=XFD$7)),$F18,IF(Q18=XFD$7,$F18,""))</f>
        <v/>
      </c>
      <c r="Z18" s="38">
        <f>IF(AND($E18="Y",OR($G18=XFD$7,$I18=XFD$7,$J18=XFD$7,$K18=XFD$7,$L18=XFD$7,$M18=XFD$7,$N18=XFD$7)),$F18,IF(R18=XFD$7,$F18,""))</f>
        <v/>
      </c>
      <c r="AA18" s="38" t="str">
        <f>IF(AND($E18="Y",OR($G18=AA$7,$I18=AA$7,$J18=AA$7,$K18=AA$7,$L18=AA$7,$M18=AA$7,$N18=AA$7)),$F18,IF(S18=AA$7,$F18,""))</f>
        <v/>
      </c>
      <c r="AB18" s="38" t="str">
        <f>IF(AND($E18="Y",OR($G18=AB$7,$I18=AB$7,$J18=AB$7,$K18=AB$7,$L18=AB$7,$M18=AB$7,$N18=AB$7)),$F18,IF(T18=AB$7,$F18,""))</f>
        <v/>
      </c>
      <c r="AC18" s="38" t="str">
        <f>IF(AND($E18="Y",OR($G18=AC$7,$I18=AC$7,$J18=AC$7,$K18=AC$7,$L18=AC$7,$M18=AC$7,$N18=AC$7)),$F18,IF(U18=AC$7,$F18,""))</f>
        <v/>
      </c>
      <c r="AD18" s="38" t="str">
        <f>IF(AND($E18="Y",OR($G18=AD$7,$I18=AD$7,$J18=AD$7,$K18=AD$7,$L18=AD$7,$M18=AD$7,$N18=AD$7)),$F18,IF(V18=AD$7,$F18,""))</f>
        <v/>
      </c>
      <c r="AE18" s="38" t="str">
        <f>IF(AND($E18="Y",OR($G18=AE$7,$I18=AE$7,$J18=AE$7,$K18=AE$7,$L18=AE$7,$M18=AE$7,$N18=AE$7)),$F18,IF(W18=AE$7,$F18,""))</f>
        <v/>
      </c>
      <c r="AF18" s="38" t="str">
        <f>IF(AND($E18="Y",OR($G18=AF$7,$I18=AF$7,$J18=AF$7,$K18=AF$7,$L18=AF$7,$M18=AF$7,$N18=AF$7)),$F18,IF(X18=AF$7,$F18,""))</f>
        <v/>
      </c>
      <c r="AG18" s="38" t="str">
        <f>IF(AND($E18="Y",OR($G18=AG$7,$I18=AG$7,$J18=AG$7,$K18=AG$7,$L18=AG$7,$M18=AG$7,$N18=AG$7)),$F18,IF(XFD18=AG$7,$F18,""))</f>
        <v/>
      </c>
      <c r="AH18" s="38" t="str">
        <f>IF(AND($E18="Y",OR($G18=AH$7,$I18=AH$7,$J18=AH$7,$K18=AH$7,$L18=AH$7,$M18=AH$7,$N18=AH$7)),$F18,IF(XFD18=AH$7,$F18,""))</f>
        <v/>
      </c>
      <c r="AI18" s="38" t="str">
        <f>IF(AND($E18="Y",OR($G18=AI$7,$I18=AI$7,$J18=AI$7,$K18=AI$7,$L18=AI$7,$M18=AI$7,$N18=AI$7)),$F18,IF(AA18=AI$7,$F18,""))</f>
        <v/>
      </c>
      <c r="AJ18" s="38" t="str">
        <f>IF(AND($E18="Y",OR($G18=AJ$7,$I18=AJ$7,$J18=AJ$7,$K18=AJ$7,$L18=AJ$7,$M18=AJ$7,$N18=AJ$7)),$F18,IF(AB18=AJ$7,$F18,""))</f>
        <v/>
      </c>
      <c r="AK18" s="38" t="str">
        <f>IF(AND($E18="Y",OR($G18=AK$7,$I18=AK$7,$J18=AK$7,$K18=AK$7,$L18=AK$7,$M18=AK$7,$N18=AK$7)),$F18,IF(AC18=AK$7,$F18,""))</f>
        <v/>
      </c>
      <c r="AL18" s="38" t="str">
        <f>IF(AND($E18="Y",OR($G18=AL$7,$I18=AL$7,$J18=AL$7,$K18=AL$7,$L18=AL$7,$M18=AL$7,$N18=AL$7)),$F18,IF(AD18=AL$7,$F18,""))</f>
        <v/>
      </c>
      <c r="AM18" s="38" t="str">
        <f>IF(AND($E18="Y",OR($G18=AM$7,$I18=AM$7,$J18=AM$7,$K18=AM$7,$L18=AM$7,$M18=AM$7,$N18=AM$7)),$F18,IF(AE18=AM$7,$F18,""))</f>
        <v/>
      </c>
      <c r="AN18" s="39">
        <f>SUM(O18:AM18)</f>
        <v>0</v>
      </c>
      <c r="AO18" s="39">
        <f>AN18/25</f>
        <v>0</v>
      </c>
      <c r="AP18" s="39">
        <f>IF(H18=0,0,F18/H18)</f>
        <v>0</v>
      </c>
      <c r="AS18" s="55"/>
      <c r="AT18" s="55"/>
    </row>
    <row r="19" spans="1:47" customHeight="1" ht="27.75">
      <c r="A19" s="47"/>
      <c r="B19" s="8"/>
      <c r="C19" s="46"/>
      <c r="D19" s="9"/>
      <c r="E19" s="60"/>
      <c r="F19" s="42"/>
      <c r="G19" s="48"/>
      <c r="H19" s="48"/>
      <c r="I19" s="18">
        <f>G19+$H19</f>
        <v>0</v>
      </c>
      <c r="J19" s="18">
        <f>I19+$H19</f>
        <v>0</v>
      </c>
      <c r="K19" s="19">
        <f>J19+$H19</f>
        <v>0</v>
      </c>
      <c r="L19" s="19">
        <f>K19+$H19</f>
        <v>0</v>
      </c>
      <c r="M19" s="19">
        <f>L19+$H19</f>
        <v>0</v>
      </c>
      <c r="N19" s="20">
        <f>M19+$H19</f>
        <v>0</v>
      </c>
      <c r="O19" s="38" t="str">
        <f>IF(AND($E19="Y",OR($G19=O$7,$I19=O$7,$J19=O$7,$K19=O$7,$L19=O$7,$M19=O$7,$N19=O$7)),$F19,IF(G19=O$7,$F19,""))</f>
        <v/>
      </c>
      <c r="P19" s="38" t="str">
        <f>IF(AND($E19="Y",OR($G19=P$7,$I19=P$7,$J19=P$7,$K19=P$7,$L19=P$7,$M19=P$7,$N19=P$7)),$F19,IF(H19=P$7,$F19,""))</f>
        <v/>
      </c>
      <c r="Q19" s="38" t="str">
        <f>IF(AND($E19="Y",OR($G19=Q$7,$I19=Q$7,$J19=Q$7,$K19=Q$7,$L19=Q$7,$M19=Q$7,$N19=Q$7)),$F19,IF(I19=Q$7,$F19,""))</f>
        <v/>
      </c>
      <c r="R19" s="38" t="str">
        <f>IF(AND($E19="Y",OR($G19=R$7,$I19=R$7,$J19=R$7,$K19=R$7,$L19=R$7,$M19=R$7,$N19=R$7)),$F19,IF(J19=R$7,$F19,""))</f>
        <v/>
      </c>
      <c r="S19" s="38" t="str">
        <f>IF(AND($E19="Y",OR($G19=S$7,$I19=S$7,$J19=S$7,$K19=S$7,$L19=S$7,$M19=S$7,$N19=S$7)),$F19,IF(K19=S$7,$F19,""))</f>
        <v/>
      </c>
      <c r="T19" s="38" t="str">
        <f>IF(AND($E19="Y",OR($G19=T$7,$I19=T$7,$J19=T$7,$K19=T$7,$L19=T$7,$M19=T$7,$N19=T$7)),$F19,IF(L19=T$7,$F19,""))</f>
        <v/>
      </c>
      <c r="U19" s="38" t="str">
        <f>IF(AND($E19="Y",OR($G19=U$7,$I19=U$7,$J19=U$7,$K19=U$7,$L19=U$7,$M19=U$7,$N19=U$7)),$F19,IF(M19=U$7,$F19,""))</f>
        <v/>
      </c>
      <c r="V19" s="38" t="str">
        <f>IF(AND($E19="Y",OR($G19=V$7,$I19=V$7,$J19=V$7,$K19=V$7,$L19=V$7,$M19=V$7,$N19=V$7)),$F19,IF(N19=V$7,$F19,""))</f>
        <v/>
      </c>
      <c r="W19" s="38" t="str">
        <f>IF(AND($E19="Y",OR($G19=W$7,$I19=W$7,$J19=W$7,$K19=W$7,$L19=W$7,$M19=W$7,$N19=W$7)),$F19,IF(O19=W$7,$F19,""))</f>
        <v/>
      </c>
      <c r="X19" s="38" t="str">
        <f>IF(AND($E19="Y",OR($G19=X$7,$I19=X$7,$J19=X$7,$K19=X$7,$L19=X$7,$M19=X$7,$N19=X$7)),$F19,IF(P19=X$7,$F19,""))</f>
        <v/>
      </c>
      <c r="Y19" s="38">
        <f>IF(AND($E19="Y",OR($G19=XFD$7,$I19=XFD$7,$J19=XFD$7,$K19=XFD$7,$L19=XFD$7,$M19=XFD$7,$N19=XFD$7)),$F19,IF(Q19=XFD$7,$F19,""))</f>
        <v/>
      </c>
      <c r="Z19" s="38">
        <f>IF(AND($E19="Y",OR($G19=XFD$7,$I19=XFD$7,$J19=XFD$7,$K19=XFD$7,$L19=XFD$7,$M19=XFD$7,$N19=XFD$7)),$F19,IF(R19=XFD$7,$F19,""))</f>
        <v/>
      </c>
      <c r="AA19" s="38" t="str">
        <f>IF(AND($E19="Y",OR($G19=AA$7,$I19=AA$7,$J19=AA$7,$K19=AA$7,$L19=AA$7,$M19=AA$7,$N19=AA$7)),$F19,IF(S19=AA$7,$F19,""))</f>
        <v/>
      </c>
      <c r="AB19" s="38" t="str">
        <f>IF(AND($E19="Y",OR($G19=AB$7,$I19=AB$7,$J19=AB$7,$K19=AB$7,$L19=AB$7,$M19=AB$7,$N19=AB$7)),$F19,IF(T19=AB$7,$F19,""))</f>
        <v/>
      </c>
      <c r="AC19" s="38" t="str">
        <f>IF(AND($E19="Y",OR($G19=AC$7,$I19=AC$7,$J19=AC$7,$K19=AC$7,$L19=AC$7,$M19=AC$7,$N19=AC$7)),$F19,IF(U19=AC$7,$F19,""))</f>
        <v/>
      </c>
      <c r="AD19" s="38" t="str">
        <f>IF(AND($E19="Y",OR($G19=AD$7,$I19=AD$7,$J19=AD$7,$K19=AD$7,$L19=AD$7,$M19=AD$7,$N19=AD$7)),$F19,IF(V19=AD$7,$F19,""))</f>
        <v/>
      </c>
      <c r="AE19" s="38" t="str">
        <f>IF(AND($E19="Y",OR($G19=AE$7,$I19=AE$7,$J19=AE$7,$K19=AE$7,$L19=AE$7,$M19=AE$7,$N19=AE$7)),$F19,IF(W19=AE$7,$F19,""))</f>
        <v/>
      </c>
      <c r="AF19" s="38" t="str">
        <f>IF(AND($E19="Y",OR($G19=AF$7,$I19=AF$7,$J19=AF$7,$K19=AF$7,$L19=AF$7,$M19=AF$7,$N19=AF$7)),$F19,IF(X19=AF$7,$F19,""))</f>
        <v/>
      </c>
      <c r="AG19" s="38" t="str">
        <f>IF(AND($E19="Y",OR($G19=AG$7,$I19=AG$7,$J19=AG$7,$K19=AG$7,$L19=AG$7,$M19=AG$7,$N19=AG$7)),$F19,IF(XFD19=AG$7,$F19,""))</f>
        <v/>
      </c>
      <c r="AH19" s="38" t="str">
        <f>IF(AND($E19="Y",OR($G19=AH$7,$I19=AH$7,$J19=AH$7,$K19=AH$7,$L19=AH$7,$M19=AH$7,$N19=AH$7)),$F19,IF(XFD19=AH$7,$F19,""))</f>
        <v/>
      </c>
      <c r="AI19" s="38" t="str">
        <f>IF(AND($E19="Y",OR($G19=AI$7,$I19=AI$7,$J19=AI$7,$K19=AI$7,$L19=AI$7,$M19=AI$7,$N19=AI$7)),$F19,IF(AA19=AI$7,$F19,""))</f>
        <v/>
      </c>
      <c r="AJ19" s="38" t="str">
        <f>IF(AND($E19="Y",OR($G19=AJ$7,$I19=AJ$7,$J19=AJ$7,$K19=AJ$7,$L19=AJ$7,$M19=AJ$7,$N19=AJ$7)),$F19,IF(AB19=AJ$7,$F19,""))</f>
        <v/>
      </c>
      <c r="AK19" s="38" t="str">
        <f>IF(AND($E19="Y",OR($G19=AK$7,$I19=AK$7,$J19=AK$7,$K19=AK$7,$L19=AK$7,$M19=AK$7,$N19=AK$7)),$F19,IF(AC19=AK$7,$F19,""))</f>
        <v/>
      </c>
      <c r="AL19" s="38" t="str">
        <f>IF(AND($E19="Y",OR($G19=AL$7,$I19=AL$7,$J19=AL$7,$K19=AL$7,$L19=AL$7,$M19=AL$7,$N19=AL$7)),$F19,IF(AD19=AL$7,$F19,""))</f>
        <v/>
      </c>
      <c r="AM19" s="38" t="str">
        <f>IF(AND($E19="Y",OR($G19=AM$7,$I19=AM$7,$J19=AM$7,$K19=AM$7,$L19=AM$7,$M19=AM$7,$N19=AM$7)),$F19,IF(AE19=AM$7,$F19,""))</f>
        <v/>
      </c>
      <c r="AN19" s="39">
        <f>SUM(O19:AM19)</f>
        <v>0</v>
      </c>
      <c r="AO19" s="39">
        <f>AN19/25</f>
        <v>0</v>
      </c>
      <c r="AP19" s="39">
        <f>IF(H19=0,0,F19/H19)</f>
        <v>0</v>
      </c>
      <c r="AS19" s="55"/>
      <c r="AT19" s="55"/>
    </row>
    <row r="20" spans="1:47" customHeight="1" ht="27.75">
      <c r="A20" s="47"/>
      <c r="B20" s="8"/>
      <c r="C20" s="46"/>
      <c r="D20" s="9"/>
      <c r="E20" s="60"/>
      <c r="F20" s="42"/>
      <c r="G20" s="48"/>
      <c r="H20" s="48"/>
      <c r="I20" s="18">
        <f>G20+$H20</f>
        <v>0</v>
      </c>
      <c r="J20" s="18">
        <f>I20+$H20</f>
        <v>0</v>
      </c>
      <c r="K20" s="19">
        <f>J20+$H20</f>
        <v>0</v>
      </c>
      <c r="L20" s="19">
        <f>K20+$H20</f>
        <v>0</v>
      </c>
      <c r="M20" s="19">
        <f>L20+$H20</f>
        <v>0</v>
      </c>
      <c r="N20" s="20">
        <f>M20+$H20</f>
        <v>0</v>
      </c>
      <c r="O20" s="38" t="str">
        <f>IF(AND($E20="Y",OR($G20=O$7,$I20=O$7,$J20=O$7,$K20=O$7,$L20=O$7,$M20=O$7,$N20=O$7)),$F20,IF(G20=O$7,$F20,""))</f>
        <v/>
      </c>
      <c r="P20" s="38" t="str">
        <f>IF(AND($E20="Y",OR($G20=P$7,$I20=P$7,$J20=P$7,$K20=P$7,$L20=P$7,$M20=P$7,$N20=P$7)),$F20,IF(H20=P$7,$F20,""))</f>
        <v/>
      </c>
      <c r="Q20" s="38" t="str">
        <f>IF(AND($E20="Y",OR($G20=Q$7,$I20=Q$7,$J20=Q$7,$K20=Q$7,$L20=Q$7,$M20=Q$7,$N20=Q$7)),$F20,IF(I20=Q$7,$F20,""))</f>
        <v/>
      </c>
      <c r="R20" s="38" t="str">
        <f>IF(AND($E20="Y",OR($G20=R$7,$I20=R$7,$J20=R$7,$K20=R$7,$L20=R$7,$M20=R$7,$N20=R$7)),$F20,IF(J20=R$7,$F20,""))</f>
        <v/>
      </c>
      <c r="S20" s="38" t="str">
        <f>IF(AND($E20="Y",OR($G20=S$7,$I20=S$7,$J20=S$7,$K20=S$7,$L20=S$7,$M20=S$7,$N20=S$7)),$F20,IF(K20=S$7,$F20,""))</f>
        <v/>
      </c>
      <c r="T20" s="38" t="str">
        <f>IF(AND($E20="Y",OR($G20=T$7,$I20=T$7,$J20=T$7,$K20=T$7,$L20=T$7,$M20=T$7,$N20=T$7)),$F20,IF(L20=T$7,$F20,""))</f>
        <v/>
      </c>
      <c r="U20" s="38" t="str">
        <f>IF(AND($E20="Y",OR($G20=U$7,$I20=U$7,$J20=U$7,$K20=U$7,$L20=U$7,$M20=U$7,$N20=U$7)),$F20,IF(M20=U$7,$F20,""))</f>
        <v/>
      </c>
      <c r="V20" s="38" t="str">
        <f>IF(AND($E20="Y",OR($G20=V$7,$I20=V$7,$J20=V$7,$K20=V$7,$L20=V$7,$M20=V$7,$N20=V$7)),$F20,IF(N20=V$7,$F20,""))</f>
        <v/>
      </c>
      <c r="W20" s="38" t="str">
        <f>IF(AND($E20="Y",OR($G20=W$7,$I20=W$7,$J20=W$7,$K20=W$7,$L20=W$7,$M20=W$7,$N20=W$7)),$F20,IF(O20=W$7,$F20,""))</f>
        <v/>
      </c>
      <c r="X20" s="38" t="str">
        <f>IF(AND($E20="Y",OR($G20=X$7,$I20=X$7,$J20=X$7,$K20=X$7,$L20=X$7,$M20=X$7,$N20=X$7)),$F20,IF(P20=X$7,$F20,""))</f>
        <v/>
      </c>
      <c r="Y20" s="38">
        <f>IF(AND($E20="Y",OR($G20=XFD$7,$I20=XFD$7,$J20=XFD$7,$K20=XFD$7,$L20=XFD$7,$M20=XFD$7,$N20=XFD$7)),$F20,IF(Q20=XFD$7,$F20,""))</f>
        <v/>
      </c>
      <c r="Z20" s="38">
        <f>IF(AND($E20="Y",OR($G20=XFD$7,$I20=XFD$7,$J20=XFD$7,$K20=XFD$7,$L20=XFD$7,$M20=XFD$7,$N20=XFD$7)),$F20,IF(R20=XFD$7,$F20,""))</f>
        <v/>
      </c>
      <c r="AA20" s="38" t="str">
        <f>IF(AND($E20="Y",OR($G20=AA$7,$I20=AA$7,$J20=AA$7,$K20=AA$7,$L20=AA$7,$M20=AA$7,$N20=AA$7)),$F20,IF(S20=AA$7,$F20,""))</f>
        <v/>
      </c>
      <c r="AB20" s="38" t="str">
        <f>IF(AND($E20="Y",OR($G20=AB$7,$I20=AB$7,$J20=AB$7,$K20=AB$7,$L20=AB$7,$M20=AB$7,$N20=AB$7)),$F20,IF(T20=AB$7,$F20,""))</f>
        <v/>
      </c>
      <c r="AC20" s="38" t="str">
        <f>IF(AND($E20="Y",OR($G20=AC$7,$I20=AC$7,$J20=AC$7,$K20=AC$7,$L20=AC$7,$M20=AC$7,$N20=AC$7)),$F20,IF(U20=AC$7,$F20,""))</f>
        <v/>
      </c>
      <c r="AD20" s="38" t="str">
        <f>IF(AND($E20="Y",OR($G20=AD$7,$I20=AD$7,$J20=AD$7,$K20=AD$7,$L20=AD$7,$M20=AD$7,$N20=AD$7)),$F20,IF(V20=AD$7,$F20,""))</f>
        <v/>
      </c>
      <c r="AE20" s="38" t="str">
        <f>IF(AND($E20="Y",OR($G20=AE$7,$I20=AE$7,$J20=AE$7,$K20=AE$7,$L20=AE$7,$M20=AE$7,$N20=AE$7)),$F20,IF(W20=AE$7,$F20,""))</f>
        <v/>
      </c>
      <c r="AF20" s="38" t="str">
        <f>IF(AND($E20="Y",OR($G20=AF$7,$I20=AF$7,$J20=AF$7,$K20=AF$7,$L20=AF$7,$M20=AF$7,$N20=AF$7)),$F20,IF(X20=AF$7,$F20,""))</f>
        <v/>
      </c>
      <c r="AG20" s="38" t="str">
        <f>IF(AND($E20="Y",OR($G20=AG$7,$I20=AG$7,$J20=AG$7,$K20=AG$7,$L20=AG$7,$M20=AG$7,$N20=AG$7)),$F20,IF(XFD20=AG$7,$F20,""))</f>
        <v/>
      </c>
      <c r="AH20" s="38" t="str">
        <f>IF(AND($E20="Y",OR($G20=AH$7,$I20=AH$7,$J20=AH$7,$K20=AH$7,$L20=AH$7,$M20=AH$7,$N20=AH$7)),$F20,IF(XFD20=AH$7,$F20,""))</f>
        <v/>
      </c>
      <c r="AI20" s="38" t="str">
        <f>IF(AND($E20="Y",OR($G20=AI$7,$I20=AI$7,$J20=AI$7,$K20=AI$7,$L20=AI$7,$M20=AI$7,$N20=AI$7)),$F20,IF(AA20=AI$7,$F20,""))</f>
        <v/>
      </c>
      <c r="AJ20" s="38" t="str">
        <f>IF(AND($E20="Y",OR($G20=AJ$7,$I20=AJ$7,$J20=AJ$7,$K20=AJ$7,$L20=AJ$7,$M20=AJ$7,$N20=AJ$7)),$F20,IF(AB20=AJ$7,$F20,""))</f>
        <v/>
      </c>
      <c r="AK20" s="38" t="str">
        <f>IF(AND($E20="Y",OR($G20=AK$7,$I20=AK$7,$J20=AK$7,$K20=AK$7,$L20=AK$7,$M20=AK$7,$N20=AK$7)),$F20,IF(AC20=AK$7,$F20,""))</f>
        <v/>
      </c>
      <c r="AL20" s="38" t="str">
        <f>IF(AND($E20="Y",OR($G20=AL$7,$I20=AL$7,$J20=AL$7,$K20=AL$7,$L20=AL$7,$M20=AL$7,$N20=AL$7)),$F20,IF(AD20=AL$7,$F20,""))</f>
        <v/>
      </c>
      <c r="AM20" s="38" t="str">
        <f>IF(AND($E20="Y",OR($G20=AM$7,$I20=AM$7,$J20=AM$7,$K20=AM$7,$L20=AM$7,$M20=AM$7,$N20=AM$7)),$F20,IF(AE20=AM$7,$F20,""))</f>
        <v/>
      </c>
      <c r="AN20" s="39">
        <f>SUM(O20:AM20)</f>
        <v>0</v>
      </c>
      <c r="AO20" s="39">
        <f>AN20/25</f>
        <v>0</v>
      </c>
      <c r="AP20" s="39">
        <f>IF(H20=0,0,F20/H20)</f>
        <v>0</v>
      </c>
      <c r="AS20" s="55"/>
      <c r="AT20" s="55"/>
    </row>
    <row r="21" spans="1:47" customHeight="1" ht="27.75">
      <c r="A21" s="47"/>
      <c r="B21" s="8"/>
      <c r="C21" s="46"/>
      <c r="D21" s="9"/>
      <c r="E21" s="60"/>
      <c r="F21" s="42"/>
      <c r="G21" s="48"/>
      <c r="H21" s="48"/>
      <c r="I21" s="18">
        <f>G21+$H21</f>
        <v>0</v>
      </c>
      <c r="J21" s="18">
        <f>I21+$H21</f>
        <v>0</v>
      </c>
      <c r="K21" s="19">
        <f>J21+$H21</f>
        <v>0</v>
      </c>
      <c r="L21" s="19">
        <f>K21+$H21</f>
        <v>0</v>
      </c>
      <c r="M21" s="19">
        <f>L21+$H21</f>
        <v>0</v>
      </c>
      <c r="N21" s="20">
        <f>M21+$H21</f>
        <v>0</v>
      </c>
      <c r="O21" s="38" t="str">
        <f>IF(AND($E21="Y",OR($G21=O$7,$I21=O$7,$J21=O$7,$K21=O$7,$L21=O$7,$M21=O$7,$N21=O$7)),$F21,IF(G21=O$7,$F21,""))</f>
        <v/>
      </c>
      <c r="P21" s="38" t="str">
        <f>IF(AND($E21="Y",OR($G21=P$7,$I21=P$7,$J21=P$7,$K21=P$7,$L21=P$7,$M21=P$7,$N21=P$7)),$F21,IF(H21=P$7,$F21,""))</f>
        <v/>
      </c>
      <c r="Q21" s="38" t="str">
        <f>IF(AND($E21="Y",OR($G21=Q$7,$I21=Q$7,$J21=Q$7,$K21=Q$7,$L21=Q$7,$M21=Q$7,$N21=Q$7)),$F21,IF(I21=Q$7,$F21,""))</f>
        <v/>
      </c>
      <c r="R21" s="38" t="str">
        <f>IF(AND($E21="Y",OR($G21=R$7,$I21=R$7,$J21=R$7,$K21=R$7,$L21=R$7,$M21=R$7,$N21=R$7)),$F21,IF(J21=R$7,$F21,""))</f>
        <v/>
      </c>
      <c r="S21" s="38" t="str">
        <f>IF(AND($E21="Y",OR($G21=S$7,$I21=S$7,$J21=S$7,$K21=S$7,$L21=S$7,$M21=S$7,$N21=S$7)),$F21,IF(K21=S$7,$F21,""))</f>
        <v/>
      </c>
      <c r="T21" s="38" t="str">
        <f>IF(AND($E21="Y",OR($G21=T$7,$I21=T$7,$J21=T$7,$K21=T$7,$L21=T$7,$M21=T$7,$N21=T$7)),$F21,IF(L21=T$7,$F21,""))</f>
        <v/>
      </c>
      <c r="U21" s="38" t="str">
        <f>IF(AND($E21="Y",OR($G21=U$7,$I21=U$7,$J21=U$7,$K21=U$7,$L21=U$7,$M21=U$7,$N21=U$7)),$F21,IF(M21=U$7,$F21,""))</f>
        <v/>
      </c>
      <c r="V21" s="38" t="str">
        <f>IF(AND($E21="Y",OR($G21=V$7,$I21=V$7,$J21=V$7,$K21=V$7,$L21=V$7,$M21=V$7,$N21=V$7)),$F21,IF(N21=V$7,$F21,""))</f>
        <v/>
      </c>
      <c r="W21" s="38" t="str">
        <f>IF(AND($E21="Y",OR($G21=W$7,$I21=W$7,$J21=W$7,$K21=W$7,$L21=W$7,$M21=W$7,$N21=W$7)),$F21,IF(O21=W$7,$F21,""))</f>
        <v/>
      </c>
      <c r="X21" s="38" t="str">
        <f>IF(AND($E21="Y",OR($G21=X$7,$I21=X$7,$J21=X$7,$K21=X$7,$L21=X$7,$M21=X$7,$N21=X$7)),$F21,IF(P21=X$7,$F21,""))</f>
        <v/>
      </c>
      <c r="Y21" s="38">
        <f>IF(AND($E21="Y",OR($G21=XFD$7,$I21=XFD$7,$J21=XFD$7,$K21=XFD$7,$L21=XFD$7,$M21=XFD$7,$N21=XFD$7)),$F21,IF(Q21=XFD$7,$F21,""))</f>
        <v/>
      </c>
      <c r="Z21" s="38">
        <f>IF(AND($E21="Y",OR($G21=XFD$7,$I21=XFD$7,$J21=XFD$7,$K21=XFD$7,$L21=XFD$7,$M21=XFD$7,$N21=XFD$7)),$F21,IF(R21=XFD$7,$F21,""))</f>
        <v/>
      </c>
      <c r="AA21" s="38" t="str">
        <f>IF(AND($E21="Y",OR($G21=AA$7,$I21=AA$7,$J21=AA$7,$K21=AA$7,$L21=AA$7,$M21=AA$7,$N21=AA$7)),$F21,IF(S21=AA$7,$F21,""))</f>
        <v/>
      </c>
      <c r="AB21" s="38" t="str">
        <f>IF(AND($E21="Y",OR($G21=AB$7,$I21=AB$7,$J21=AB$7,$K21=AB$7,$L21=AB$7,$M21=AB$7,$N21=AB$7)),$F21,IF(T21=AB$7,$F21,""))</f>
        <v/>
      </c>
      <c r="AC21" s="38" t="str">
        <f>IF(AND($E21="Y",OR($G21=AC$7,$I21=AC$7,$J21=AC$7,$K21=AC$7,$L21=AC$7,$M21=AC$7,$N21=AC$7)),$F21,IF(U21=AC$7,$F21,""))</f>
        <v/>
      </c>
      <c r="AD21" s="38" t="str">
        <f>IF(AND($E21="Y",OR($G21=AD$7,$I21=AD$7,$J21=AD$7,$K21=AD$7,$L21=AD$7,$M21=AD$7,$N21=AD$7)),$F21,IF(V21=AD$7,$F21,""))</f>
        <v/>
      </c>
      <c r="AE21" s="38" t="str">
        <f>IF(AND($E21="Y",OR($G21=AE$7,$I21=AE$7,$J21=AE$7,$K21=AE$7,$L21=AE$7,$M21=AE$7,$N21=AE$7)),$F21,IF(W21=AE$7,$F21,""))</f>
        <v/>
      </c>
      <c r="AF21" s="38" t="str">
        <f>IF(AND($E21="Y",OR($G21=AF$7,$I21=AF$7,$J21=AF$7,$K21=AF$7,$L21=AF$7,$M21=AF$7,$N21=AF$7)),$F21,IF(X21=AF$7,$F21,""))</f>
        <v/>
      </c>
      <c r="AG21" s="38" t="str">
        <f>IF(AND($E21="Y",OR($G21=AG$7,$I21=AG$7,$J21=AG$7,$K21=AG$7,$L21=AG$7,$M21=AG$7,$N21=AG$7)),$F21,IF(XFD21=AG$7,$F21,""))</f>
        <v/>
      </c>
      <c r="AH21" s="38" t="str">
        <f>IF(AND($E21="Y",OR($G21=AH$7,$I21=AH$7,$J21=AH$7,$K21=AH$7,$L21=AH$7,$M21=AH$7,$N21=AH$7)),$F21,IF(XFD21=AH$7,$F21,""))</f>
        <v/>
      </c>
      <c r="AI21" s="38" t="str">
        <f>IF(AND($E21="Y",OR($G21=AI$7,$I21=AI$7,$J21=AI$7,$K21=AI$7,$L21=AI$7,$M21=AI$7,$N21=AI$7)),$F21,IF(AA21=AI$7,$F21,""))</f>
        <v/>
      </c>
      <c r="AJ21" s="38" t="str">
        <f>IF(AND($E21="Y",OR($G21=AJ$7,$I21=AJ$7,$J21=AJ$7,$K21=AJ$7,$L21=AJ$7,$M21=AJ$7,$N21=AJ$7)),$F21,IF(AB21=AJ$7,$F21,""))</f>
        <v/>
      </c>
      <c r="AK21" s="38" t="str">
        <f>IF(AND($E21="Y",OR($G21=AK$7,$I21=AK$7,$J21=AK$7,$K21=AK$7,$L21=AK$7,$M21=AK$7,$N21=AK$7)),$F21,IF(AC21=AK$7,$F21,""))</f>
        <v/>
      </c>
      <c r="AL21" s="38" t="str">
        <f>IF(AND($E21="Y",OR($G21=AL$7,$I21=AL$7,$J21=AL$7,$K21=AL$7,$L21=AL$7,$M21=AL$7,$N21=AL$7)),$F21,IF(AD21=AL$7,$F21,""))</f>
        <v/>
      </c>
      <c r="AM21" s="38" t="str">
        <f>IF(AND($E21="Y",OR($G21=AM$7,$I21=AM$7,$J21=AM$7,$K21=AM$7,$L21=AM$7,$M21=AM$7,$N21=AM$7)),$F21,IF(AE21=AM$7,$F21,""))</f>
        <v/>
      </c>
      <c r="AN21" s="39">
        <f>SUM(O21:AM21)</f>
        <v>0</v>
      </c>
      <c r="AO21" s="39">
        <f>AN21/25</f>
        <v>0</v>
      </c>
      <c r="AP21" s="39">
        <f>IF(H21=0,0,F21/H21)</f>
        <v>0</v>
      </c>
      <c r="AS21" s="55"/>
      <c r="AT21" s="55"/>
    </row>
    <row r="22" spans="1:47" customHeight="1" ht="27.75">
      <c r="A22" s="47"/>
      <c r="B22" s="8"/>
      <c r="C22" s="46"/>
      <c r="D22" s="9"/>
      <c r="E22" s="60"/>
      <c r="F22" s="42"/>
      <c r="G22" s="48"/>
      <c r="H22" s="48"/>
      <c r="I22" s="18">
        <f>G22+$H22</f>
        <v>0</v>
      </c>
      <c r="J22" s="18">
        <f>I22+$H22</f>
        <v>0</v>
      </c>
      <c r="K22" s="19">
        <f>J22+$H22</f>
        <v>0</v>
      </c>
      <c r="L22" s="19">
        <f>K22+$H22</f>
        <v>0</v>
      </c>
      <c r="M22" s="19">
        <f>L22+$H22</f>
        <v>0</v>
      </c>
      <c r="N22" s="20">
        <f>M22+$H22</f>
        <v>0</v>
      </c>
      <c r="O22" s="38" t="str">
        <f>IF(AND($E22="Y",OR($G22=O$7,$I22=O$7,$J22=O$7,$K22=O$7,$L22=O$7,$M22=O$7,$N22=O$7)),$F22,IF(G22=O$7,$F22,""))</f>
        <v/>
      </c>
      <c r="P22" s="38" t="str">
        <f>IF(AND($E22="Y",OR($G22=P$7,$I22=P$7,$J22=P$7,$K22=P$7,$L22=P$7,$M22=P$7,$N22=P$7)),$F22,IF(H22=P$7,$F22,""))</f>
        <v/>
      </c>
      <c r="Q22" s="38" t="str">
        <f>IF(AND($E22="Y",OR($G22=Q$7,$I22=Q$7,$J22=Q$7,$K22=Q$7,$L22=Q$7,$M22=Q$7,$N22=Q$7)),$F22,IF(I22=Q$7,$F22,""))</f>
        <v/>
      </c>
      <c r="R22" s="38" t="str">
        <f>IF(AND($E22="Y",OR($G22=R$7,$I22=R$7,$J22=R$7,$K22=R$7,$L22=R$7,$M22=R$7,$N22=R$7)),$F22,IF(J22=R$7,$F22,""))</f>
        <v/>
      </c>
      <c r="S22" s="38" t="str">
        <f>IF(AND($E22="Y",OR($G22=S$7,$I22=S$7,$J22=S$7,$K22=S$7,$L22=S$7,$M22=S$7,$N22=S$7)),$F22,IF(K22=S$7,$F22,""))</f>
        <v/>
      </c>
      <c r="T22" s="38" t="str">
        <f>IF(AND($E22="Y",OR($G22=T$7,$I22=T$7,$J22=T$7,$K22=T$7,$L22=T$7,$M22=T$7,$N22=T$7)),$F22,IF(L22=T$7,$F22,""))</f>
        <v/>
      </c>
      <c r="U22" s="38" t="str">
        <f>IF(AND($E22="Y",OR($G22=U$7,$I22=U$7,$J22=U$7,$K22=U$7,$L22=U$7,$M22=U$7,$N22=U$7)),$F22,IF(M22=U$7,$F22,""))</f>
        <v/>
      </c>
      <c r="V22" s="38" t="str">
        <f>IF(AND($E22="Y",OR($G22=V$7,$I22=V$7,$J22=V$7,$K22=V$7,$L22=V$7,$M22=V$7,$N22=V$7)),$F22,IF(N22=V$7,$F22,""))</f>
        <v/>
      </c>
      <c r="W22" s="38" t="str">
        <f>IF(AND($E22="Y",OR($G22=W$7,$I22=W$7,$J22=W$7,$K22=W$7,$L22=W$7,$M22=W$7,$N22=W$7)),$F22,IF(O22=W$7,$F22,""))</f>
        <v/>
      </c>
      <c r="X22" s="38" t="str">
        <f>IF(AND($E22="Y",OR($G22=X$7,$I22=X$7,$J22=X$7,$K22=X$7,$L22=X$7,$M22=X$7,$N22=X$7)),$F22,IF(P22=X$7,$F22,""))</f>
        <v/>
      </c>
      <c r="Y22" s="38">
        <f>IF(AND($E22="Y",OR($G22=XFD$7,$I22=XFD$7,$J22=XFD$7,$K22=XFD$7,$L22=XFD$7,$M22=XFD$7,$N22=XFD$7)),$F22,IF(Q22=XFD$7,$F22,""))</f>
        <v/>
      </c>
      <c r="Z22" s="38">
        <f>IF(AND($E22="Y",OR($G22=XFD$7,$I22=XFD$7,$J22=XFD$7,$K22=XFD$7,$L22=XFD$7,$M22=XFD$7,$N22=XFD$7)),$F22,IF(R22=XFD$7,$F22,""))</f>
        <v/>
      </c>
      <c r="AA22" s="38" t="str">
        <f>IF(AND($E22="Y",OR($G22=AA$7,$I22=AA$7,$J22=AA$7,$K22=AA$7,$L22=AA$7,$M22=AA$7,$N22=AA$7)),$F22,IF(S22=AA$7,$F22,""))</f>
        <v/>
      </c>
      <c r="AB22" s="38" t="str">
        <f>IF(AND($E22="Y",OR($G22=AB$7,$I22=AB$7,$J22=AB$7,$K22=AB$7,$L22=AB$7,$M22=AB$7,$N22=AB$7)),$F22,IF(T22=AB$7,$F22,""))</f>
        <v/>
      </c>
      <c r="AC22" s="38" t="str">
        <f>IF(AND($E22="Y",OR($G22=AC$7,$I22=AC$7,$J22=AC$7,$K22=AC$7,$L22=AC$7,$M22=AC$7,$N22=AC$7)),$F22,IF(U22=AC$7,$F22,""))</f>
        <v/>
      </c>
      <c r="AD22" s="38" t="str">
        <f>IF(AND($E22="Y",OR($G22=AD$7,$I22=AD$7,$J22=AD$7,$K22=AD$7,$L22=AD$7,$M22=AD$7,$N22=AD$7)),$F22,IF(V22=AD$7,$F22,""))</f>
        <v/>
      </c>
      <c r="AE22" s="38" t="str">
        <f>IF(AND($E22="Y",OR($G22=AE$7,$I22=AE$7,$J22=AE$7,$K22=AE$7,$L22=AE$7,$M22=AE$7,$N22=AE$7)),$F22,IF(W22=AE$7,$F22,""))</f>
        <v/>
      </c>
      <c r="AF22" s="38" t="str">
        <f>IF(AND($E22="Y",OR($G22=AF$7,$I22=AF$7,$J22=AF$7,$K22=AF$7,$L22=AF$7,$M22=AF$7,$N22=AF$7)),$F22,IF(X22=AF$7,$F22,""))</f>
        <v/>
      </c>
      <c r="AG22" s="38" t="str">
        <f>IF(AND($E22="Y",OR($G22=AG$7,$I22=AG$7,$J22=AG$7,$K22=AG$7,$L22=AG$7,$M22=AG$7,$N22=AG$7)),$F22,IF(XFD22=AG$7,$F22,""))</f>
        <v/>
      </c>
      <c r="AH22" s="38" t="str">
        <f>IF(AND($E22="Y",OR($G22=AH$7,$I22=AH$7,$J22=AH$7,$K22=AH$7,$L22=AH$7,$M22=AH$7,$N22=AH$7)),$F22,IF(XFD22=AH$7,$F22,""))</f>
        <v/>
      </c>
      <c r="AI22" s="38" t="str">
        <f>IF(AND($E22="Y",OR($G22=AI$7,$I22=AI$7,$J22=AI$7,$K22=AI$7,$L22=AI$7,$M22=AI$7,$N22=AI$7)),$F22,IF(AA22=AI$7,$F22,""))</f>
        <v/>
      </c>
      <c r="AJ22" s="38" t="str">
        <f>IF(AND($E22="Y",OR($G22=AJ$7,$I22=AJ$7,$J22=AJ$7,$K22=AJ$7,$L22=AJ$7,$M22=AJ$7,$N22=AJ$7)),$F22,IF(AB22=AJ$7,$F22,""))</f>
        <v/>
      </c>
      <c r="AK22" s="38" t="str">
        <f>IF(AND($E22="Y",OR($G22=AK$7,$I22=AK$7,$J22=AK$7,$K22=AK$7,$L22=AK$7,$M22=AK$7,$N22=AK$7)),$F22,IF(AC22=AK$7,$F22,""))</f>
        <v/>
      </c>
      <c r="AL22" s="38" t="str">
        <f>IF(AND($E22="Y",OR($G22=AL$7,$I22=AL$7,$J22=AL$7,$K22=AL$7,$L22=AL$7,$M22=AL$7,$N22=AL$7)),$F22,IF(AD22=AL$7,$F22,""))</f>
        <v/>
      </c>
      <c r="AM22" s="38" t="str">
        <f>IF(AND($E22="Y",OR($G22=AM$7,$I22=AM$7,$J22=AM$7,$K22=AM$7,$L22=AM$7,$M22=AM$7,$N22=AM$7)),$F22,IF(AE22=AM$7,$F22,""))</f>
        <v/>
      </c>
      <c r="AN22" s="39">
        <f>SUM(O22:AM22)</f>
        <v>0</v>
      </c>
      <c r="AO22" s="39">
        <f>AN22/25</f>
        <v>0</v>
      </c>
      <c r="AP22" s="39">
        <f>IF(H22=0,0,F22/H22)</f>
        <v>0</v>
      </c>
      <c r="AS22" s="55"/>
      <c r="AT22" s="55"/>
    </row>
    <row r="23" spans="1:47" customHeight="1" ht="27.75">
      <c r="A23" s="47"/>
      <c r="B23" s="8"/>
      <c r="C23" s="46"/>
      <c r="D23" s="9"/>
      <c r="E23" s="60"/>
      <c r="F23" s="42"/>
      <c r="G23" s="48"/>
      <c r="H23" s="48"/>
      <c r="I23" s="18">
        <f>G23+$H23</f>
        <v>0</v>
      </c>
      <c r="J23" s="18">
        <f>I23+$H23</f>
        <v>0</v>
      </c>
      <c r="K23" s="19">
        <f>J23+$H23</f>
        <v>0</v>
      </c>
      <c r="L23" s="19">
        <f>K23+$H23</f>
        <v>0</v>
      </c>
      <c r="M23" s="19">
        <f>L23+$H23</f>
        <v>0</v>
      </c>
      <c r="N23" s="20">
        <f>M23+$H23</f>
        <v>0</v>
      </c>
      <c r="O23" s="38" t="str">
        <f>IF(AND($E23="Y",OR($G23=O$7,$I23=O$7,$J23=O$7,$K23=O$7,$L23=O$7,$M23=O$7,$N23=O$7)),$F23,IF(G23=O$7,$F23,""))</f>
        <v/>
      </c>
      <c r="P23" s="38" t="str">
        <f>IF(AND($E23="Y",OR($G23=P$7,$I23=P$7,$J23=P$7,$K23=P$7,$L23=P$7,$M23=P$7,$N23=P$7)),$F23,IF(H23=P$7,$F23,""))</f>
        <v/>
      </c>
      <c r="Q23" s="38" t="str">
        <f>IF(AND($E23="Y",OR($G23=Q$7,$I23=Q$7,$J23=Q$7,$K23=Q$7,$L23=Q$7,$M23=Q$7,$N23=Q$7)),$F23,IF(I23=Q$7,$F23,""))</f>
        <v/>
      </c>
      <c r="R23" s="38" t="str">
        <f>IF(AND($E23="Y",OR($G23=R$7,$I23=R$7,$J23=R$7,$K23=R$7,$L23=R$7,$M23=R$7,$N23=R$7)),$F23,IF(J23=R$7,$F23,""))</f>
        <v/>
      </c>
      <c r="S23" s="38" t="str">
        <f>IF(AND($E23="Y",OR($G23=S$7,$I23=S$7,$J23=S$7,$K23=S$7,$L23=S$7,$M23=S$7,$N23=S$7)),$F23,IF(K23=S$7,$F23,""))</f>
        <v/>
      </c>
      <c r="T23" s="38" t="str">
        <f>IF(AND($E23="Y",OR($G23=T$7,$I23=T$7,$J23=T$7,$K23=T$7,$L23=T$7,$M23=T$7,$N23=T$7)),$F23,IF(L23=T$7,$F23,""))</f>
        <v/>
      </c>
      <c r="U23" s="38" t="str">
        <f>IF(AND($E23="Y",OR($G23=U$7,$I23=U$7,$J23=U$7,$K23=U$7,$L23=U$7,$M23=U$7,$N23=U$7)),$F23,IF(M23=U$7,$F23,""))</f>
        <v/>
      </c>
      <c r="V23" s="38" t="str">
        <f>IF(AND($E23="Y",OR($G23=V$7,$I23=V$7,$J23=V$7,$K23=V$7,$L23=V$7,$M23=V$7,$N23=V$7)),$F23,IF(N23=V$7,$F23,""))</f>
        <v/>
      </c>
      <c r="W23" s="38" t="str">
        <f>IF(AND($E23="Y",OR($G23=W$7,$I23=W$7,$J23=W$7,$K23=W$7,$L23=W$7,$M23=W$7,$N23=W$7)),$F23,IF(O23=W$7,$F23,""))</f>
        <v/>
      </c>
      <c r="X23" s="38" t="str">
        <f>IF(AND($E23="Y",OR($G23=X$7,$I23=X$7,$J23=X$7,$K23=X$7,$L23=X$7,$M23=X$7,$N23=X$7)),$F23,IF(P23=X$7,$F23,""))</f>
        <v/>
      </c>
      <c r="Y23" s="38">
        <f>IF(AND($E23="Y",OR($G23=XFD$7,$I23=XFD$7,$J23=XFD$7,$K23=XFD$7,$L23=XFD$7,$M23=XFD$7,$N23=XFD$7)),$F23,IF(Q23=XFD$7,$F23,""))</f>
        <v/>
      </c>
      <c r="Z23" s="38">
        <f>IF(AND($E23="Y",OR($G23=XFD$7,$I23=XFD$7,$J23=XFD$7,$K23=XFD$7,$L23=XFD$7,$M23=XFD$7,$N23=XFD$7)),$F23,IF(R23=XFD$7,$F23,""))</f>
        <v/>
      </c>
      <c r="AA23" s="38" t="str">
        <f>IF(AND($E23="Y",OR($G23=AA$7,$I23=AA$7,$J23=AA$7,$K23=AA$7,$L23=AA$7,$M23=AA$7,$N23=AA$7)),$F23,IF(S23=AA$7,$F23,""))</f>
        <v/>
      </c>
      <c r="AB23" s="38" t="str">
        <f>IF(AND($E23="Y",OR($G23=AB$7,$I23=AB$7,$J23=AB$7,$K23=AB$7,$L23=AB$7,$M23=AB$7,$N23=AB$7)),$F23,IF(T23=AB$7,$F23,""))</f>
        <v/>
      </c>
      <c r="AC23" s="38" t="str">
        <f>IF(AND($E23="Y",OR($G23=AC$7,$I23=AC$7,$J23=AC$7,$K23=AC$7,$L23=AC$7,$M23=AC$7,$N23=AC$7)),$F23,IF(U23=AC$7,$F23,""))</f>
        <v/>
      </c>
      <c r="AD23" s="38" t="str">
        <f>IF(AND($E23="Y",OR($G23=AD$7,$I23=AD$7,$J23=AD$7,$K23=AD$7,$L23=AD$7,$M23=AD$7,$N23=AD$7)),$F23,IF(V23=AD$7,$F23,""))</f>
        <v/>
      </c>
      <c r="AE23" s="38" t="str">
        <f>IF(AND($E23="Y",OR($G23=AE$7,$I23=AE$7,$J23=AE$7,$K23=AE$7,$L23=AE$7,$M23=AE$7,$N23=AE$7)),$F23,IF(W23=AE$7,$F23,""))</f>
        <v/>
      </c>
      <c r="AF23" s="38" t="str">
        <f>IF(AND($E23="Y",OR($G23=AF$7,$I23=AF$7,$J23=AF$7,$K23=AF$7,$L23=AF$7,$M23=AF$7,$N23=AF$7)),$F23,IF(X23=AF$7,$F23,""))</f>
        <v/>
      </c>
      <c r="AG23" s="38" t="str">
        <f>IF(AND($E23="Y",OR($G23=AG$7,$I23=AG$7,$J23=AG$7,$K23=AG$7,$L23=AG$7,$M23=AG$7,$N23=AG$7)),$F23,IF(XFD23=AG$7,$F23,""))</f>
        <v/>
      </c>
      <c r="AH23" s="38" t="str">
        <f>IF(AND($E23="Y",OR($G23=AH$7,$I23=AH$7,$J23=AH$7,$K23=AH$7,$L23=AH$7,$M23=AH$7,$N23=AH$7)),$F23,IF(XFD23=AH$7,$F23,""))</f>
        <v/>
      </c>
      <c r="AI23" s="38" t="str">
        <f>IF(AND($E23="Y",OR($G23=AI$7,$I23=AI$7,$J23=AI$7,$K23=AI$7,$L23=AI$7,$M23=AI$7,$N23=AI$7)),$F23,IF(AA23=AI$7,$F23,""))</f>
        <v/>
      </c>
      <c r="AJ23" s="38" t="str">
        <f>IF(AND($E23="Y",OR($G23=AJ$7,$I23=AJ$7,$J23=AJ$7,$K23=AJ$7,$L23=AJ$7,$M23=AJ$7,$N23=AJ$7)),$F23,IF(AB23=AJ$7,$F23,""))</f>
        <v/>
      </c>
      <c r="AK23" s="38" t="str">
        <f>IF(AND($E23="Y",OR($G23=AK$7,$I23=AK$7,$J23=AK$7,$K23=AK$7,$L23=AK$7,$M23=AK$7,$N23=AK$7)),$F23,IF(AC23=AK$7,$F23,""))</f>
        <v/>
      </c>
      <c r="AL23" s="38" t="str">
        <f>IF(AND($E23="Y",OR($G23=AL$7,$I23=AL$7,$J23=AL$7,$K23=AL$7,$L23=AL$7,$M23=AL$7,$N23=AL$7)),$F23,IF(AD23=AL$7,$F23,""))</f>
        <v/>
      </c>
      <c r="AM23" s="38" t="str">
        <f>IF(AND($E23="Y",OR($G23=AM$7,$I23=AM$7,$J23=AM$7,$K23=AM$7,$L23=AM$7,$M23=AM$7,$N23=AM$7)),$F23,IF(AE23=AM$7,$F23,""))</f>
        <v/>
      </c>
      <c r="AN23" s="39">
        <f>SUM(O23:AM23)</f>
        <v>0</v>
      </c>
      <c r="AO23" s="39">
        <f>AN23/25</f>
        <v>0</v>
      </c>
      <c r="AP23" s="39">
        <f>IF(H23=0,0,F23/H23)</f>
        <v>0</v>
      </c>
      <c r="AS23" s="55"/>
      <c r="AT23" s="55"/>
    </row>
    <row r="24" spans="1:47" customHeight="1" ht="27.75">
      <c r="A24" s="47"/>
      <c r="B24" s="8"/>
      <c r="C24" s="46"/>
      <c r="D24" s="9"/>
      <c r="E24" s="60"/>
      <c r="F24" s="10"/>
      <c r="G24" s="49"/>
      <c r="H24" s="19"/>
      <c r="I24" s="18">
        <f>G24+$H24</f>
        <v>0</v>
      </c>
      <c r="J24" s="18">
        <f>I24+$H24</f>
        <v>0</v>
      </c>
      <c r="K24" s="19">
        <f>J24+$H24</f>
        <v>0</v>
      </c>
      <c r="L24" s="19">
        <f>K24+$H24</f>
        <v>0</v>
      </c>
      <c r="M24" s="19">
        <f>L24+$H24</f>
        <v>0</v>
      </c>
      <c r="N24" s="20">
        <f>M24+$H24</f>
        <v>0</v>
      </c>
      <c r="O24" s="38" t="str">
        <f>IF(AND($E24="Y",OR($G24=O$7,$I24=O$7,$J24=O$7,$K24=O$7,$L24=O$7,$M24=O$7,$N24=O$7)),$F24,IF(G24=O$7,$F24,""))</f>
        <v/>
      </c>
      <c r="P24" s="38" t="str">
        <f>IF(AND($E24="Y",OR($G24=P$7,$I24=P$7,$J24=P$7,$K24=P$7,$L24=P$7,$M24=P$7,$N24=P$7)),$F24,IF(H24=P$7,$F24,""))</f>
        <v/>
      </c>
      <c r="Q24" s="38" t="str">
        <f>IF(AND($E24="Y",OR($G24=Q$7,$I24=Q$7,$J24=Q$7,$K24=Q$7,$L24=Q$7,$M24=Q$7,$N24=Q$7)),$F24,IF(I24=Q$7,$F24,""))</f>
        <v/>
      </c>
      <c r="R24" s="38" t="str">
        <f>IF(AND($E24="Y",OR($G24=R$7,$I24=R$7,$J24=R$7,$K24=R$7,$L24=R$7,$M24=R$7,$N24=R$7)),$F24,IF(J24=R$7,$F24,""))</f>
        <v/>
      </c>
      <c r="S24" s="38" t="str">
        <f>IF(AND($E24="Y",OR($G24=S$7,$I24=S$7,$J24=S$7,$K24=S$7,$L24=S$7,$M24=S$7,$N24=S$7)),$F24,IF(K24=S$7,$F24,""))</f>
        <v/>
      </c>
      <c r="T24" s="38" t="str">
        <f>IF(AND($E24="Y",OR($G24=T$7,$I24=T$7,$J24=T$7,$K24=T$7,$L24=T$7,$M24=T$7,$N24=T$7)),$F24,IF(L24=T$7,$F24,""))</f>
        <v/>
      </c>
      <c r="U24" s="38" t="str">
        <f>IF(AND($E24="Y",OR($G24=U$7,$I24=U$7,$J24=U$7,$K24=U$7,$L24=U$7,$M24=U$7,$N24=U$7)),$F24,IF(M24=U$7,$F24,""))</f>
        <v/>
      </c>
      <c r="V24" s="38" t="str">
        <f>IF(AND($E24="Y",OR($G24=V$7,$I24=V$7,$J24=V$7,$K24=V$7,$L24=V$7,$M24=V$7,$N24=V$7)),$F24,IF(N24=V$7,$F24,""))</f>
        <v/>
      </c>
      <c r="W24" s="38" t="str">
        <f>IF(AND($E24="Y",OR($G24=W$7,$I24=W$7,$J24=W$7,$K24=W$7,$L24=W$7,$M24=W$7,$N24=W$7)),$F24,IF(O24=W$7,$F24,""))</f>
        <v/>
      </c>
      <c r="X24" s="38" t="str">
        <f>IF(AND($E24="Y",OR($G24=X$7,$I24=X$7,$J24=X$7,$K24=X$7,$L24=X$7,$M24=X$7,$N24=X$7)),$F24,IF(P24=X$7,$F24,""))</f>
        <v/>
      </c>
      <c r="Y24" s="38">
        <f>IF(AND($E24="Y",OR($G24=XFD$7,$I24=XFD$7,$J24=XFD$7,$K24=XFD$7,$L24=XFD$7,$M24=XFD$7,$N24=XFD$7)),$F24,IF(Q24=XFD$7,$F24,""))</f>
        <v/>
      </c>
      <c r="Z24" s="38">
        <f>IF(AND($E24="Y",OR($G24=XFD$7,$I24=XFD$7,$J24=XFD$7,$K24=XFD$7,$L24=XFD$7,$M24=XFD$7,$N24=XFD$7)),$F24,IF(R24=XFD$7,$F24,""))</f>
        <v/>
      </c>
      <c r="AA24" s="38" t="str">
        <f>IF(AND($E24="Y",OR($G24=AA$7,$I24=AA$7,$J24=AA$7,$K24=AA$7,$L24=AA$7,$M24=AA$7,$N24=AA$7)),$F24,IF(S24=AA$7,$F24,""))</f>
        <v/>
      </c>
      <c r="AB24" s="38" t="str">
        <f>IF(AND($E24="Y",OR($G24=AB$7,$I24=AB$7,$J24=AB$7,$K24=AB$7,$L24=AB$7,$M24=AB$7,$N24=AB$7)),$F24,IF(T24=AB$7,$F24,""))</f>
        <v/>
      </c>
      <c r="AC24" s="38" t="str">
        <f>IF(AND($E24="Y",OR($G24=AC$7,$I24=AC$7,$J24=AC$7,$K24=AC$7,$L24=AC$7,$M24=AC$7,$N24=AC$7)),$F24,IF(U24=AC$7,$F24,""))</f>
        <v/>
      </c>
      <c r="AD24" s="38" t="str">
        <f>IF(AND($E24="Y",OR($G24=AD$7,$I24=AD$7,$J24=AD$7,$K24=AD$7,$L24=AD$7,$M24=AD$7,$N24=AD$7)),$F24,IF(V24=AD$7,$F24,""))</f>
        <v/>
      </c>
      <c r="AE24" s="38" t="str">
        <f>IF(AND($E24="Y",OR($G24=AE$7,$I24=AE$7,$J24=AE$7,$K24=AE$7,$L24=AE$7,$M24=AE$7,$N24=AE$7)),$F24,IF(W24=AE$7,$F24,""))</f>
        <v/>
      </c>
      <c r="AF24" s="38" t="str">
        <f>IF(AND($E24="Y",OR($G24=AF$7,$I24=AF$7,$J24=AF$7,$K24=AF$7,$L24=AF$7,$M24=AF$7,$N24=AF$7)),$F24,IF(X24=AF$7,$F24,""))</f>
        <v/>
      </c>
      <c r="AG24" s="38" t="str">
        <f>IF(AND($E24="Y",OR($G24=AG$7,$I24=AG$7,$J24=AG$7,$K24=AG$7,$L24=AG$7,$M24=AG$7,$N24=AG$7)),$F24,IF(XFD24=AG$7,$F24,""))</f>
        <v/>
      </c>
      <c r="AH24" s="38" t="str">
        <f>IF(AND($E24="Y",OR($G24=AH$7,$I24=AH$7,$J24=AH$7,$K24=AH$7,$L24=AH$7,$M24=AH$7,$N24=AH$7)),$F24,IF(XFD24=AH$7,$F24,""))</f>
        <v/>
      </c>
      <c r="AI24" s="38" t="str">
        <f>IF(AND($E24="Y",OR($G24=AI$7,$I24=AI$7,$J24=AI$7,$K24=AI$7,$L24=AI$7,$M24=AI$7,$N24=AI$7)),$F24,IF(AA24=AI$7,$F24,""))</f>
        <v/>
      </c>
      <c r="AJ24" s="38" t="str">
        <f>IF(AND($E24="Y",OR($G24=AJ$7,$I24=AJ$7,$J24=AJ$7,$K24=AJ$7,$L24=AJ$7,$M24=AJ$7,$N24=AJ$7)),$F24,IF(AB24=AJ$7,$F24,""))</f>
        <v/>
      </c>
      <c r="AK24" s="38" t="str">
        <f>IF(AND($E24="Y",OR($G24=AK$7,$I24=AK$7,$J24=AK$7,$K24=AK$7,$L24=AK$7,$M24=AK$7,$N24=AK$7)),$F24,IF(AC24=AK$7,$F24,""))</f>
        <v/>
      </c>
      <c r="AL24" s="38" t="str">
        <f>IF(AND($E24="Y",OR($G24=AL$7,$I24=AL$7,$J24=AL$7,$K24=AL$7,$L24=AL$7,$M24=AL$7,$N24=AL$7)),$F24,IF(AD24=AL$7,$F24,""))</f>
        <v/>
      </c>
      <c r="AM24" s="38" t="str">
        <f>IF(AND($E24="Y",OR($G24=AM$7,$I24=AM$7,$J24=AM$7,$K24=AM$7,$L24=AM$7,$M24=AM$7,$N24=AM$7)),$F24,IF(AE24=AM$7,$F24,""))</f>
        <v/>
      </c>
      <c r="AN24" s="39">
        <f>SUM(O24:AM24)</f>
        <v>0</v>
      </c>
      <c r="AO24" s="39">
        <f>AN24/25</f>
        <v>0</v>
      </c>
      <c r="AP24" s="39">
        <f>IF(H24=0,0,F24/H24)</f>
        <v>0</v>
      </c>
      <c r="AS24" s="55"/>
      <c r="AT24" s="55"/>
    </row>
    <row r="25" spans="1:47" customHeight="1" ht="27.75">
      <c r="A25" s="47"/>
      <c r="B25" s="8"/>
      <c r="C25" s="46"/>
      <c r="D25" s="9"/>
      <c r="E25" s="60"/>
      <c r="F25" s="10"/>
      <c r="G25" s="49"/>
      <c r="H25" s="49"/>
      <c r="I25" s="18">
        <f>G25+$H25</f>
        <v>0</v>
      </c>
      <c r="J25" s="18">
        <f>I25+$H25</f>
        <v>0</v>
      </c>
      <c r="K25" s="19">
        <f>J25+$H25</f>
        <v>0</v>
      </c>
      <c r="L25" s="19">
        <f>K25+$H25</f>
        <v>0</v>
      </c>
      <c r="M25" s="19">
        <f>L25+$H25</f>
        <v>0</v>
      </c>
      <c r="N25" s="20">
        <f>M25+$H25</f>
        <v>0</v>
      </c>
      <c r="O25" s="38" t="str">
        <f>IF(AND($E25="Y",OR($G25=O$7,$I25=O$7,$J25=O$7,$K25=O$7,$L25=O$7,$M25=O$7,$N25=O$7)),$F25,IF(G25=O$7,$F25,""))</f>
        <v/>
      </c>
      <c r="P25" s="38" t="str">
        <f>IF(AND($E25="Y",OR($G25=P$7,$I25=P$7,$J25=P$7,$K25=P$7,$L25=P$7,$M25=P$7,$N25=P$7)),$F25,IF(H25=P$7,$F25,""))</f>
        <v/>
      </c>
      <c r="Q25" s="38" t="str">
        <f>IF(AND($E25="Y",OR($G25=Q$7,$I25=Q$7,$J25=Q$7,$K25=Q$7,$L25=Q$7,$M25=Q$7,$N25=Q$7)),$F25,IF(I25=Q$7,$F25,""))</f>
        <v/>
      </c>
      <c r="R25" s="38" t="str">
        <f>IF(AND($E25="Y",OR($G25=R$7,$I25=R$7,$J25=R$7,$K25=R$7,$L25=R$7,$M25=R$7,$N25=R$7)),$F25,IF(J25=R$7,$F25,""))</f>
        <v/>
      </c>
      <c r="S25" s="38" t="str">
        <f>IF(AND($E25="Y",OR($G25=S$7,$I25=S$7,$J25=S$7,$K25=S$7,$L25=S$7,$M25=S$7,$N25=S$7)),$F25,IF(K25=S$7,$F25,""))</f>
        <v/>
      </c>
      <c r="T25" s="38" t="str">
        <f>IF(AND($E25="Y",OR($G25=T$7,$I25=T$7,$J25=T$7,$K25=T$7,$L25=T$7,$M25=T$7,$N25=T$7)),$F25,IF(L25=T$7,$F25,""))</f>
        <v/>
      </c>
      <c r="U25" s="38" t="str">
        <f>IF(AND($E25="Y",OR($G25=U$7,$I25=U$7,$J25=U$7,$K25=U$7,$L25=U$7,$M25=U$7,$N25=U$7)),$F25,IF(M25=U$7,$F25,""))</f>
        <v/>
      </c>
      <c r="V25" s="38" t="str">
        <f>IF(AND($E25="Y",OR($G25=V$7,$I25=V$7,$J25=V$7,$K25=V$7,$L25=V$7,$M25=V$7,$N25=V$7)),$F25,IF(N25=V$7,$F25,""))</f>
        <v/>
      </c>
      <c r="W25" s="38" t="str">
        <f>IF(AND($E25="Y",OR($G25=W$7,$I25=W$7,$J25=W$7,$K25=W$7,$L25=W$7,$M25=W$7,$N25=W$7)),$F25,IF(O25=W$7,$F25,""))</f>
        <v/>
      </c>
      <c r="X25" s="38" t="str">
        <f>IF(AND($E25="Y",OR($G25=X$7,$I25=X$7,$J25=X$7,$K25=X$7,$L25=X$7,$M25=X$7,$N25=X$7)),$F25,IF(P25=X$7,$F25,""))</f>
        <v/>
      </c>
      <c r="Y25" s="38">
        <f>IF(AND($E25="Y",OR($G25=XFD$7,$I25=XFD$7,$J25=XFD$7,$K25=XFD$7,$L25=XFD$7,$M25=XFD$7,$N25=XFD$7)),$F25,IF(Q25=XFD$7,$F25,""))</f>
        <v/>
      </c>
      <c r="Z25" s="38">
        <f>IF(AND($E25="Y",OR($G25=XFD$7,$I25=XFD$7,$J25=XFD$7,$K25=XFD$7,$L25=XFD$7,$M25=XFD$7,$N25=XFD$7)),$F25,IF(R25=XFD$7,$F25,""))</f>
        <v/>
      </c>
      <c r="AA25" s="38" t="str">
        <f>IF(AND($E25="Y",OR($G25=AA$7,$I25=AA$7,$J25=AA$7,$K25=AA$7,$L25=AA$7,$M25=AA$7,$N25=AA$7)),$F25,IF(S25=AA$7,$F25,""))</f>
        <v/>
      </c>
      <c r="AB25" s="38" t="str">
        <f>IF(AND($E25="Y",OR($G25=AB$7,$I25=AB$7,$J25=AB$7,$K25=AB$7,$L25=AB$7,$M25=AB$7,$N25=AB$7)),$F25,IF(T25=AB$7,$F25,""))</f>
        <v/>
      </c>
      <c r="AC25" s="38" t="str">
        <f>IF(AND($E25="Y",OR($G25=AC$7,$I25=AC$7,$J25=AC$7,$K25=AC$7,$L25=AC$7,$M25=AC$7,$N25=AC$7)),$F25,IF(U25=AC$7,$F25,""))</f>
        <v/>
      </c>
      <c r="AD25" s="38" t="str">
        <f>IF(AND($E25="Y",OR($G25=AD$7,$I25=AD$7,$J25=AD$7,$K25=AD$7,$L25=AD$7,$M25=AD$7,$N25=AD$7)),$F25,IF(V25=AD$7,$F25,""))</f>
        <v/>
      </c>
      <c r="AE25" s="38" t="str">
        <f>IF(AND($E25="Y",OR($G25=AE$7,$I25=AE$7,$J25=AE$7,$K25=AE$7,$L25=AE$7,$M25=AE$7,$N25=AE$7)),$F25,IF(W25=AE$7,$F25,""))</f>
        <v/>
      </c>
      <c r="AF25" s="38" t="str">
        <f>IF(AND($E25="Y",OR($G25=AF$7,$I25=AF$7,$J25=AF$7,$K25=AF$7,$L25=AF$7,$M25=AF$7,$N25=AF$7)),$F25,IF(X25=AF$7,$F25,""))</f>
        <v/>
      </c>
      <c r="AG25" s="38" t="str">
        <f>IF(AND($E25="Y",OR($G25=AG$7,$I25=AG$7,$J25=AG$7,$K25=AG$7,$L25=AG$7,$M25=AG$7,$N25=AG$7)),$F25,IF(XFD25=AG$7,$F25,""))</f>
        <v/>
      </c>
      <c r="AH25" s="38" t="str">
        <f>IF(AND($E25="Y",OR($G25=AH$7,$I25=AH$7,$J25=AH$7,$K25=AH$7,$L25=AH$7,$M25=AH$7,$N25=AH$7)),$F25,IF(XFD25=AH$7,$F25,""))</f>
        <v/>
      </c>
      <c r="AI25" s="38" t="str">
        <f>IF(AND($E25="Y",OR($G25=AI$7,$I25=AI$7,$J25=AI$7,$K25=AI$7,$L25=AI$7,$M25=AI$7,$N25=AI$7)),$F25,IF(AA25=AI$7,$F25,""))</f>
        <v/>
      </c>
      <c r="AJ25" s="38" t="str">
        <f>IF(AND($E25="Y",OR($G25=AJ$7,$I25=AJ$7,$J25=AJ$7,$K25=AJ$7,$L25=AJ$7,$M25=AJ$7,$N25=AJ$7)),$F25,IF(AB25=AJ$7,$F25,""))</f>
        <v/>
      </c>
      <c r="AK25" s="38" t="str">
        <f>IF(AND($E25="Y",OR($G25=AK$7,$I25=AK$7,$J25=AK$7,$K25=AK$7,$L25=AK$7,$M25=AK$7,$N25=AK$7)),$F25,IF(AC25=AK$7,$F25,""))</f>
        <v/>
      </c>
      <c r="AL25" s="38" t="str">
        <f>IF(AND($E25="Y",OR($G25=AL$7,$I25=AL$7,$J25=AL$7,$K25=AL$7,$L25=AL$7,$M25=AL$7,$N25=AL$7)),$F25,IF(AD25=AL$7,$F25,""))</f>
        <v/>
      </c>
      <c r="AM25" s="38" t="str">
        <f>IF(AND($E25="Y",OR($G25=AM$7,$I25=AM$7,$J25=AM$7,$K25=AM$7,$L25=AM$7,$M25=AM$7,$N25=AM$7)),$F25,IF(AE25=AM$7,$F25,""))</f>
        <v/>
      </c>
      <c r="AN25" s="39">
        <f>SUM(O25:AM25)</f>
        <v>0</v>
      </c>
      <c r="AO25" s="39">
        <f>AN25/25</f>
        <v>0</v>
      </c>
      <c r="AP25" s="39">
        <f>IF(H25=0,0,F25/H25)</f>
        <v>0</v>
      </c>
      <c r="AS25" s="55"/>
      <c r="AT25" s="55"/>
    </row>
    <row r="26" spans="1:47" customHeight="1" ht="54.75">
      <c r="A26" s="8"/>
      <c r="B26" s="8"/>
      <c r="C26" s="8"/>
      <c r="D26" s="8"/>
      <c r="E26" s="8"/>
      <c r="F26" s="12">
        <f>SUM(F8:F25)</f>
        <v>320000</v>
      </c>
      <c r="G26" s="17" t="s">
        <v>28</v>
      </c>
      <c r="H26" s="17" t="s">
        <v>28</v>
      </c>
      <c r="I26" s="21" t="s">
        <v>28</v>
      </c>
      <c r="J26" s="21" t="s">
        <v>28</v>
      </c>
      <c r="K26" s="21" t="s">
        <v>28</v>
      </c>
      <c r="L26" s="21" t="s">
        <v>28</v>
      </c>
      <c r="M26" s="21" t="s">
        <v>28</v>
      </c>
      <c r="N26" s="22" t="s">
        <v>28</v>
      </c>
      <c r="O26" s="40">
        <f>SUM(O8:O25)</f>
        <v>0</v>
      </c>
      <c r="P26" s="41">
        <f>SUM(P8:P25)</f>
        <v>20000</v>
      </c>
      <c r="Q26" s="41">
        <f>SUM(Q8:Q25)</f>
        <v>0</v>
      </c>
      <c r="R26" s="41">
        <f>SUM(R8:R25)</f>
        <v>0</v>
      </c>
      <c r="S26" s="41">
        <f>SUM(S8:S25)</f>
        <v>0</v>
      </c>
      <c r="T26" s="41">
        <f>SUM(T8:T25)</f>
        <v>0</v>
      </c>
      <c r="U26" s="41">
        <f>SUM(U8:U25)</f>
        <v>100000</v>
      </c>
      <c r="V26" s="41">
        <f>SUM(V8:V25)</f>
        <v>0</v>
      </c>
      <c r="W26" s="41">
        <f>SUM(W8:W25)</f>
        <v>0</v>
      </c>
      <c r="X26" s="41">
        <f>SUM(X8:X25)</f>
        <v>0</v>
      </c>
      <c r="Y26" s="41">
        <f>SUM(XFD8:XFD25)</f>
        <v>0</v>
      </c>
      <c r="Z26" s="41">
        <f>SUM(XFD8:XFD25)</f>
        <v>0</v>
      </c>
      <c r="AA26" s="41">
        <f>SUM(AA8:AA25)</f>
        <v>125000</v>
      </c>
      <c r="AB26" s="41">
        <f>SUM(AB8:AB25)</f>
        <v>0</v>
      </c>
      <c r="AC26" s="41">
        <f>SUM(AC8:AC25)</f>
        <v>0</v>
      </c>
      <c r="AD26" s="41">
        <f>SUM(AD8:AD25)</f>
        <v>0</v>
      </c>
      <c r="AE26" s="41">
        <f>SUM(AE8:AE25)</f>
        <v>0</v>
      </c>
      <c r="AF26" s="41">
        <f>SUM(AF8:AF25)</f>
        <v>0</v>
      </c>
      <c r="AG26" s="41">
        <f>SUM(AG8:AG25)</f>
        <v>0</v>
      </c>
      <c r="AH26" s="41">
        <f>SUM(AH8:AH25)</f>
        <v>0</v>
      </c>
      <c r="AI26" s="41">
        <f>SUM(AI8:AI25)</f>
        <v>0</v>
      </c>
      <c r="AJ26" s="41">
        <f>SUM(AJ8:AJ25)</f>
        <v>120000</v>
      </c>
      <c r="AK26" s="41">
        <f>SUM(AK8:AK25)</f>
        <v>0</v>
      </c>
      <c r="AL26" s="41">
        <f>SUM(AL8:AL25)</f>
        <v>0</v>
      </c>
      <c r="AM26" s="41">
        <f>SUM(AM8:AM25)</f>
        <v>0</v>
      </c>
      <c r="AN26" s="41">
        <f>SUM(AN8:AN25)</f>
        <v>805000</v>
      </c>
      <c r="AO26" s="41">
        <f>SUM(AO8:AO25)</f>
        <v>32200</v>
      </c>
      <c r="AP26" s="41">
        <f>SUM(AP8:AP25)</f>
        <v>14166.666666667</v>
      </c>
      <c r="AS26" s="55"/>
      <c r="AT26" s="55"/>
    </row>
    <row r="27" spans="1:47" customHeight="1" ht="54.75">
      <c r="A27" s="13"/>
      <c r="B27" s="13"/>
      <c r="C27" s="13"/>
      <c r="D27" s="14"/>
      <c r="E27" s="14"/>
      <c r="AN27" s="26"/>
      <c r="AS27" s="56"/>
      <c r="AT27" s="56"/>
    </row>
    <row r="28" spans="1:47" customHeight="1" ht="18">
      <c r="N28" s="24"/>
      <c r="AS28" s="57"/>
      <c r="AT28" s="57"/>
    </row>
    <row r="29" spans="1:47" customHeight="1" ht="18" s="29" customFormat="1">
      <c r="A29" s="23"/>
      <c r="B29" s="23"/>
      <c r="C29" s="23"/>
      <c r="D29" s="23"/>
      <c r="E29" s="23"/>
      <c r="F29" s="23"/>
      <c r="G29" s="23"/>
      <c r="H29" s="23"/>
      <c r="I29" s="23"/>
      <c r="J29" s="23"/>
      <c r="K29" s="23"/>
      <c r="L29" s="23"/>
      <c r="M29" s="23"/>
      <c r="N29" s="25"/>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8"/>
      <c r="AO29" s="28"/>
      <c r="AP29" s="28"/>
      <c r="AS29" s="58"/>
      <c r="AT29" s="58"/>
    </row>
    <row r="30" spans="1:47" customHeight="1" ht="18" s="29" customFormat="1">
      <c r="A30" s="23"/>
      <c r="B30" s="23"/>
      <c r="C30" s="23"/>
      <c r="D30" s="23"/>
      <c r="E30" s="23"/>
      <c r="F30" s="23"/>
      <c r="G30" s="23"/>
      <c r="H30" s="23"/>
      <c r="I30" s="23"/>
      <c r="J30" s="23"/>
      <c r="K30" s="23"/>
      <c r="L30" s="23"/>
      <c r="M30" s="23"/>
      <c r="N30" s="50"/>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2"/>
      <c r="AO30" s="52"/>
      <c r="AP30" s="52"/>
    </row>
    <row r="31" spans="1:47" customHeight="1" ht="18" s="29" customFormat="1">
      <c r="A31" s="23"/>
      <c r="B31" s="23"/>
      <c r="C31" s="23"/>
      <c r="D31" s="23"/>
      <c r="E31" s="23"/>
      <c r="F31" s="23"/>
      <c r="G31" s="23"/>
      <c r="H31" s="23"/>
      <c r="I31" s="23"/>
      <c r="J31" s="23"/>
      <c r="K31" s="23"/>
      <c r="L31" s="23"/>
      <c r="M31" s="23"/>
      <c r="N31" s="53"/>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2"/>
      <c r="AO31" s="52"/>
      <c r="AP31" s="52"/>
    </row>
    <row r="32" spans="1:47" customHeight="1" ht="18" s="29" customFormat="1">
      <c r="A32" s="23"/>
      <c r="B32" s="23"/>
      <c r="C32" s="23"/>
      <c r="D32" s="23"/>
      <c r="E32" s="23"/>
      <c r="F32" s="23"/>
      <c r="G32" s="23"/>
      <c r="H32" s="23"/>
      <c r="I32" s="23"/>
      <c r="J32" s="23"/>
      <c r="K32" s="23"/>
      <c r="L32" s="23"/>
      <c r="M32" s="23"/>
      <c r="N32" s="53"/>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2"/>
      <c r="AO32" s="52"/>
      <c r="AP32" s="52"/>
    </row>
    <row r="33" spans="1:47" customHeight="1" ht="18" s="29" customFormat="1">
      <c r="A33" s="23"/>
      <c r="B33" s="23"/>
      <c r="C33" s="23"/>
      <c r="D33" s="23"/>
      <c r="E33" s="23"/>
      <c r="F33" s="23"/>
      <c r="G33" s="23"/>
      <c r="H33" s="23"/>
      <c r="I33" s="23"/>
      <c r="J33" s="23"/>
      <c r="K33" s="23"/>
      <c r="L33" s="23"/>
      <c r="M33" s="23"/>
      <c r="N33" s="25"/>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8"/>
      <c r="AO33" s="28"/>
      <c r="AP33" s="28"/>
    </row>
    <row r="34" spans="1:47" customHeight="1" ht="18" s="29" customFormat="1">
      <c r="A34" s="23"/>
      <c r="B34" s="23"/>
      <c r="C34" s="23"/>
      <c r="D34" s="23"/>
      <c r="E34" s="23"/>
      <c r="F34" s="23"/>
      <c r="G34" s="23"/>
      <c r="H34" s="23"/>
      <c r="I34" s="23"/>
      <c r="J34" s="23"/>
      <c r="K34" s="23"/>
      <c r="L34" s="23"/>
      <c r="M34" s="23"/>
      <c r="N34" s="23"/>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row>
    <row r="35" spans="1:47">
      <c r="N35" s="2" t="s">
        <v>29</v>
      </c>
      <c r="O35" s="26">
        <f>$AO$26</f>
        <v>32200</v>
      </c>
      <c r="P35" s="26">
        <f>$AO$26</f>
        <v>32200</v>
      </c>
      <c r="Q35" s="26">
        <f>$AO$26</f>
        <v>32200</v>
      </c>
      <c r="R35" s="26">
        <f>$AO$26</f>
        <v>32200</v>
      </c>
      <c r="S35" s="26">
        <f>$AO$26</f>
        <v>32200</v>
      </c>
      <c r="T35" s="26">
        <f>$AO$26</f>
        <v>32200</v>
      </c>
      <c r="U35" s="26">
        <f>$AO$26</f>
        <v>32200</v>
      </c>
      <c r="V35" s="26">
        <f>$AO$26</f>
        <v>32200</v>
      </c>
      <c r="W35" s="26">
        <f>$AO$26</f>
        <v>32200</v>
      </c>
      <c r="X35" s="26">
        <f>$AO$26</f>
        <v>32200</v>
      </c>
      <c r="Y35" s="26">
        <f>$AO$26</f>
        <v>32200</v>
      </c>
      <c r="Z35" s="26">
        <f>$AO$26</f>
        <v>32200</v>
      </c>
      <c r="AA35" s="26">
        <f>$AO$26</f>
        <v>32200</v>
      </c>
      <c r="AB35" s="26">
        <f>$AO$26</f>
        <v>32200</v>
      </c>
      <c r="AC35" s="26">
        <f>$AO$26</f>
        <v>32200</v>
      </c>
      <c r="AD35" s="26">
        <f>$AO$26</f>
        <v>32200</v>
      </c>
      <c r="AE35" s="26">
        <f>$AO$26</f>
        <v>32200</v>
      </c>
      <c r="AF35" s="26">
        <f>$AO$26</f>
        <v>32200</v>
      </c>
      <c r="AG35" s="26">
        <f>$AO$26</f>
        <v>32200</v>
      </c>
      <c r="AH35" s="26">
        <f>$AO$26</f>
        <v>32200</v>
      </c>
      <c r="AI35" s="26">
        <f>$AO$26</f>
        <v>32200</v>
      </c>
      <c r="AJ35" s="26">
        <f>$AO$26</f>
        <v>32200</v>
      </c>
      <c r="AK35" s="26">
        <f>$AO$26</f>
        <v>32200</v>
      </c>
      <c r="AL35" s="26">
        <f>$AO$26</f>
        <v>32200</v>
      </c>
      <c r="AM35" s="26">
        <f>$AO$26</f>
        <v>32200</v>
      </c>
    </row>
    <row r="36" spans="1:47">
      <c r="N36" s="2" t="s">
        <v>30</v>
      </c>
      <c r="O36" s="26">
        <f>$AP$26</f>
        <v>14166.666666667</v>
      </c>
      <c r="P36" s="26">
        <f>$AP$26</f>
        <v>14166.666666667</v>
      </c>
      <c r="Q36" s="26">
        <f>$AP$26</f>
        <v>14166.666666667</v>
      </c>
      <c r="R36" s="26">
        <f>$AP$26</f>
        <v>14166.666666667</v>
      </c>
      <c r="S36" s="26">
        <f>$AP$26</f>
        <v>14166.666666667</v>
      </c>
      <c r="T36" s="26">
        <f>$AP$26</f>
        <v>14166.666666667</v>
      </c>
      <c r="U36" s="26">
        <f>$AP$26</f>
        <v>14166.666666667</v>
      </c>
      <c r="V36" s="26">
        <f>$AP$26</f>
        <v>14166.666666667</v>
      </c>
      <c r="W36" s="26">
        <f>$AP$26</f>
        <v>14166.666666667</v>
      </c>
      <c r="X36" s="26">
        <f>$AP$26</f>
        <v>14166.666666667</v>
      </c>
      <c r="Y36" s="26">
        <f>$AP$26</f>
        <v>14166.666666667</v>
      </c>
      <c r="Z36" s="26">
        <f>$AP$26</f>
        <v>14166.666666667</v>
      </c>
      <c r="AA36" s="26">
        <f>$AP$26</f>
        <v>14166.666666667</v>
      </c>
      <c r="AB36" s="26">
        <f>$AP$26</f>
        <v>14166.666666667</v>
      </c>
      <c r="AC36" s="26">
        <f>$AP$26</f>
        <v>14166.666666667</v>
      </c>
      <c r="AD36" s="26">
        <f>$AP$26</f>
        <v>14166.666666667</v>
      </c>
      <c r="AE36" s="26">
        <f>$AP$26</f>
        <v>14166.666666667</v>
      </c>
      <c r="AF36" s="26">
        <f>$AP$26</f>
        <v>14166.666666667</v>
      </c>
      <c r="AG36" s="26">
        <f>$AP$26</f>
        <v>14166.666666667</v>
      </c>
      <c r="AH36" s="26">
        <f>$AP$26</f>
        <v>14166.666666667</v>
      </c>
      <c r="AI36" s="26">
        <f>$AP$26</f>
        <v>14166.666666667</v>
      </c>
      <c r="AJ36" s="26">
        <f>$AP$26</f>
        <v>14166.666666667</v>
      </c>
      <c r="AK36" s="26">
        <f>$AP$26</f>
        <v>14166.666666667</v>
      </c>
      <c r="AL36" s="26">
        <f>$AP$26</f>
        <v>14166.666666667</v>
      </c>
      <c r="AM36" s="26">
        <f>$AP$26</f>
        <v>14166.666666667</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J2:AN2"/>
    <mergeCell ref="AO2:AP2"/>
    <mergeCell ref="A1:E1"/>
    <mergeCell ref="A2:E2"/>
    <mergeCell ref="F1:J1"/>
    <mergeCell ref="K1:O1"/>
    <mergeCell ref="P1:T1"/>
    <mergeCell ref="U1:Y1"/>
    <mergeCell ref="Z1:AD1"/>
    <mergeCell ref="AE1:AI1"/>
    <mergeCell ref="AJ1:AN1"/>
    <mergeCell ref="AO1:AP1"/>
    <mergeCell ref="F2:J2"/>
    <mergeCell ref="K2:O2"/>
    <mergeCell ref="P2:T2"/>
    <mergeCell ref="A6:E6"/>
    <mergeCell ref="F6:N6"/>
    <mergeCell ref="U2:Y2"/>
    <mergeCell ref="Z2:AD2"/>
    <mergeCell ref="AE2:AI2"/>
  </mergeCells>
  <conditionalFormatting sqref="I8:N25">
    <cfRule type="cellIs" dxfId="0" priority="1" operator="greaterThan">
      <formula>2039</formula>
    </cfRule>
  </conditionalFormatting>
  <conditionalFormatting sqref="F8:H26">
    <cfRule type="cellIs" dxfId="1" priority="2" operator="lessThan">
      <formula>1</formula>
    </cfRule>
  </conditionalFormatting>
  <conditionalFormatting sqref="AP8:AP25">
    <cfRule type="containsErrors" dxfId="2" priority="3">
      <formula>ISERROR(AP8)</formula>
    </cfRule>
  </conditionalFormatting>
  <dataValidations count="1">
    <dataValidation type="list" allowBlank="1" showDropDown="0" showInputMessage="1" showErrorMessage="1" sqref="B8:B26">
      <formula1>Categories</formula1>
    </dataValidation>
  </dataValidations>
  <printOptions gridLines="false" gridLinesSet="true" horizontalCentered="true"/>
  <pageMargins left="1" right="1" top="0.75" bottom="0.75" header="0.5" footer="0.5"/>
  <pageSetup paperSize="119" orientation="landscape" scale="100" fitToHeight="0" fitToWidth="1" pageOrder="downThenOver" r:id="rId1ps"/>
  <headerFooter differentOddEven="false" differentFirst="false" scaleWithDoc="false" alignWithMargins="true">
    <oddHeader/>
    <oddFooter/>
    <evenHeader/>
    <evenFooter/>
    <firstHeader/>
    <firstFooter/>
  </headerFooter>
  <drawing r:id="rId2"/>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R39"/>
  <sheetViews>
    <sheetView tabSelected="0" workbookViewId="0" showGridLines="true" showRowColHeaders="1">
      <selection activeCell="H33" sqref="H33"/>
    </sheetView>
  </sheetViews>
  <sheetFormatPr defaultRowHeight="14.4" outlineLevelRow="0" outlineLevelCol="0"/>
  <cols>
    <col min="1" max="1" width="21.5703125" customWidth="true" style="0"/>
    <col min="2" max="2" width="22.7109375" customWidth="true" style="0"/>
    <col min="3" max="3" width="21.5703125" customWidth="true" style="0"/>
    <col min="4" max="4" width="25.28515625" customWidth="true" style="0"/>
    <col min="5" max="5" width="14.28515625" customWidth="true" style="0"/>
    <col min="6" max="6" width="20.5703125" customWidth="true" style="0"/>
    <col min="7" max="7" width="24.85546875" customWidth="true" style="0"/>
    <col min="8" max="8" width="28.7109375" customWidth="true" style="0"/>
    <col min="9" max="9" width="20.140625" customWidth="true" style="0"/>
    <col min="10" max="10" width="23.42578125" customWidth="true" style="0"/>
    <col min="14" max="14" width="9.140625" customWidth="true" style="3"/>
    <col min="15" max="15" width="8.5703125" customWidth="true" style="0"/>
  </cols>
  <sheetData>
    <row r="1" spans="1:18" customHeight="1" ht="13.5">
      <c r="A1" s="74" t="s">
        <v>31</v>
      </c>
      <c r="B1" s="75" t="s">
        <v>32</v>
      </c>
      <c r="D1" s="91" t="s">
        <v>33</v>
      </c>
      <c r="E1" s="92"/>
      <c r="F1" s="92"/>
      <c r="G1" s="92"/>
      <c r="H1" s="92"/>
      <c r="I1" s="92"/>
      <c r="J1" s="93"/>
      <c r="L1" t="s">
        <v>34</v>
      </c>
      <c r="M1" t="s">
        <v>35</v>
      </c>
      <c r="N1" s="5"/>
      <c r="O1" t="s">
        <v>36</v>
      </c>
      <c r="Q1" t="s">
        <v>37</v>
      </c>
    </row>
    <row r="2" spans="1:18" customHeight="1" ht="13.5">
      <c r="A2" s="72" t="s">
        <v>38</v>
      </c>
      <c r="B2" s="65" t="s">
        <v>38</v>
      </c>
      <c r="D2" s="69" t="s">
        <v>38</v>
      </c>
      <c r="E2" s="70" t="s">
        <v>39</v>
      </c>
      <c r="F2" s="70" t="s">
        <v>40</v>
      </c>
      <c r="G2" s="70" t="s">
        <v>41</v>
      </c>
      <c r="H2" s="70" t="s">
        <v>23</v>
      </c>
      <c r="I2" s="70" t="s">
        <v>20</v>
      </c>
      <c r="J2" s="71" t="s">
        <v>26</v>
      </c>
      <c r="L2" s="5"/>
      <c r="M2" s="5" t="s">
        <v>42</v>
      </c>
      <c r="N2" s="5" t="s">
        <v>43</v>
      </c>
      <c r="O2" s="5" t="s">
        <v>44</v>
      </c>
      <c r="P2" t="s">
        <v>45</v>
      </c>
      <c r="Q2" s="5" t="s">
        <v>44</v>
      </c>
      <c r="R2" s="3" t="s">
        <v>45</v>
      </c>
    </row>
    <row r="3" spans="1:18">
      <c r="A3" s="72" t="s">
        <v>39</v>
      </c>
      <c r="B3" s="65" t="s">
        <v>39</v>
      </c>
      <c r="D3" s="63" t="e">
        <f>#REF!</f>
        <v>#REF!</v>
      </c>
      <c r="E3" s="64" t="e">
        <f>#REF!</f>
        <v>#REF!</v>
      </c>
      <c r="F3" s="64" t="e">
        <f>#REF!</f>
        <v>#REF!</v>
      </c>
      <c r="G3" s="64" t="e">
        <f>#REF!</f>
        <v>#REF!</v>
      </c>
      <c r="H3" s="64" t="e">
        <f>#REF!</f>
        <v>#REF!</v>
      </c>
      <c r="I3" s="64" t="e">
        <f>#REF!</f>
        <v>#REF!</v>
      </c>
      <c r="J3" s="65" t="e">
        <f>#REF!</f>
        <v>#REF!</v>
      </c>
      <c r="L3" t="e">
        <f>#REF!</f>
        <v>#REF!</v>
      </c>
      <c r="M3" t="str">
        <f>IF($L$3="Metric",O3,P3)</f>
        <v>in</v>
      </c>
      <c r="N3" s="3" t="str">
        <f>IF($L$3="Metric",Q3,R3)</f>
        <v>count</v>
      </c>
      <c r="O3" t="s">
        <v>46</v>
      </c>
      <c r="P3" t="s">
        <v>47</v>
      </c>
      <c r="Q3" t="s">
        <v>48</v>
      </c>
      <c r="R3" t="s">
        <v>48</v>
      </c>
    </row>
    <row r="4" spans="1:18">
      <c r="A4" s="72" t="s">
        <v>49</v>
      </c>
      <c r="B4" s="65" t="s">
        <v>40</v>
      </c>
      <c r="D4" s="63" t="e">
        <f>#REF!</f>
        <v>#REF!</v>
      </c>
      <c r="E4" s="64" t="e">
        <f>#REF!</f>
        <v>#REF!</v>
      </c>
      <c r="F4" s="64" t="e">
        <f>#REF!</f>
        <v>#REF!</v>
      </c>
      <c r="G4" s="64" t="e">
        <f>#REF!</f>
        <v>#REF!</v>
      </c>
      <c r="H4" s="64" t="e">
        <f>#REF!</f>
        <v>#REF!</v>
      </c>
      <c r="I4" s="64" t="e">
        <f>#REF!</f>
        <v>#REF!</v>
      </c>
      <c r="J4" s="65" t="e">
        <f>#REF!</f>
        <v>#REF!</v>
      </c>
      <c r="M4" s="3" t="str">
        <f>IF($L$3="Metric",O4,P4)</f>
        <v>ft</v>
      </c>
      <c r="N4" s="3" t="str">
        <f>IF($L$3="Metric",Q4,R4)</f>
        <v>ft</v>
      </c>
      <c r="O4" s="61" t="s">
        <v>50</v>
      </c>
      <c r="P4" t="s">
        <v>51</v>
      </c>
      <c r="Q4" t="s">
        <v>50</v>
      </c>
      <c r="R4" t="s">
        <v>51</v>
      </c>
    </row>
    <row r="5" spans="1:18">
      <c r="A5" s="72" t="s">
        <v>52</v>
      </c>
      <c r="B5" s="65" t="s">
        <v>41</v>
      </c>
      <c r="D5" s="63" t="e">
        <f>#REF!</f>
        <v>#REF!</v>
      </c>
      <c r="E5" s="64" t="e">
        <f>#REF!</f>
        <v>#REF!</v>
      </c>
      <c r="F5" s="64" t="e">
        <f>#REF!</f>
        <v>#REF!</v>
      </c>
      <c r="G5" s="64" t="e">
        <f>#REF!</f>
        <v>#REF!</v>
      </c>
      <c r="H5" s="64" t="e">
        <f>#REF!</f>
        <v>#REF!</v>
      </c>
      <c r="I5" s="64" t="e">
        <f>#REF!</f>
        <v>#REF!</v>
      </c>
      <c r="J5" s="65" t="e">
        <f>#REF!</f>
        <v>#REF!</v>
      </c>
      <c r="M5" s="3" t="str">
        <f>IF($L$3="Metric",O5,P5)</f>
        <v>sqft</v>
      </c>
      <c r="O5" t="s">
        <v>53</v>
      </c>
      <c r="P5" t="s">
        <v>54</v>
      </c>
    </row>
    <row r="6" spans="1:18">
      <c r="A6" s="72" t="s">
        <v>23</v>
      </c>
      <c r="B6" s="65" t="s">
        <v>23</v>
      </c>
      <c r="D6" s="63" t="e">
        <f>#REF!</f>
        <v>#REF!</v>
      </c>
      <c r="E6" s="64" t="e">
        <f>#REF!</f>
        <v>#REF!</v>
      </c>
      <c r="F6" s="64" t="e">
        <f>#REF!</f>
        <v>#REF!</v>
      </c>
      <c r="G6" s="64" t="e">
        <f>#REF!</f>
        <v>#REF!</v>
      </c>
      <c r="H6" s="64" t="e">
        <f>#REF!</f>
        <v>#REF!</v>
      </c>
      <c r="I6" s="64" t="e">
        <f>#REF!</f>
        <v>#REF!</v>
      </c>
      <c r="J6" s="65" t="e">
        <f>#REF!</f>
        <v>#REF!</v>
      </c>
    </row>
    <row r="7" spans="1:18">
      <c r="A7" s="72" t="s">
        <v>20</v>
      </c>
      <c r="B7" s="65" t="s">
        <v>20</v>
      </c>
      <c r="D7" s="63" t="e">
        <f>#REF!</f>
        <v>#REF!</v>
      </c>
      <c r="E7" s="64" t="e">
        <f>#REF!</f>
        <v>#REF!</v>
      </c>
      <c r="F7" s="64" t="e">
        <f>#REF!</f>
        <v>#REF!</v>
      </c>
      <c r="G7" s="64" t="e">
        <f>#REF!</f>
        <v>#REF!</v>
      </c>
      <c r="H7" s="64" t="e">
        <f>#REF!</f>
        <v>#REF!</v>
      </c>
      <c r="I7" s="64" t="e">
        <f>#REF!</f>
        <v>#REF!</v>
      </c>
      <c r="J7" s="65" t="e">
        <f>#REF!</f>
        <v>#REF!</v>
      </c>
    </row>
    <row r="8" spans="1:18" customHeight="1" ht="13.5">
      <c r="A8" s="73" t="s">
        <v>26</v>
      </c>
      <c r="B8" s="73" t="s">
        <v>26</v>
      </c>
      <c r="D8" s="63" t="e">
        <f>#REF!</f>
        <v>#REF!</v>
      </c>
      <c r="E8" s="64" t="e">
        <f>#REF!</f>
        <v>#REF!</v>
      </c>
      <c r="F8" s="64" t="e">
        <f>#REF!</f>
        <v>#REF!</v>
      </c>
      <c r="G8" s="64" t="e">
        <f>#REF!</f>
        <v>#REF!</v>
      </c>
      <c r="H8" s="64" t="e">
        <f>#REF!</f>
        <v>#REF!</v>
      </c>
      <c r="I8" s="64" t="e">
        <f>#REF!</f>
        <v>#REF!</v>
      </c>
      <c r="J8" s="65" t="e">
        <f>#REF!</f>
        <v>#REF!</v>
      </c>
    </row>
    <row r="9" spans="1:18">
      <c r="D9" s="63" t="e">
        <f>#REF!</f>
        <v>#REF!</v>
      </c>
      <c r="E9" s="64" t="e">
        <f>#REF!</f>
        <v>#REF!</v>
      </c>
      <c r="F9" s="64" t="e">
        <f>#REF!</f>
        <v>#REF!</v>
      </c>
      <c r="G9" s="64" t="e">
        <f>#REF!</f>
        <v>#REF!</v>
      </c>
      <c r="H9" s="64" t="e">
        <f>#REF!</f>
        <v>#REF!</v>
      </c>
      <c r="I9" s="64" t="e">
        <f>#REF!</f>
        <v>#REF!</v>
      </c>
      <c r="J9" s="65" t="e">
        <f>#REF!</f>
        <v>#REF!</v>
      </c>
    </row>
    <row r="10" spans="1:18">
      <c r="D10" s="63" t="e">
        <f>#REF!</f>
        <v>#REF!</v>
      </c>
      <c r="E10" s="64" t="e">
        <f>#REF!</f>
        <v>#REF!</v>
      </c>
      <c r="F10" s="64"/>
      <c r="G10" s="64" t="e">
        <f>#REF!</f>
        <v>#REF!</v>
      </c>
      <c r="H10" s="64" t="e">
        <f>#REF!</f>
        <v>#REF!</v>
      </c>
      <c r="I10" s="64" t="e">
        <f>#REF!</f>
        <v>#REF!</v>
      </c>
      <c r="J10" s="65" t="e">
        <f>#REF!</f>
        <v>#REF!</v>
      </c>
    </row>
    <row r="11" spans="1:18">
      <c r="D11" s="63" t="e">
        <f>#REF!</f>
        <v>#REF!</v>
      </c>
      <c r="E11" s="64"/>
      <c r="F11" s="64"/>
      <c r="G11" s="64" t="e">
        <f>#REF!</f>
        <v>#REF!</v>
      </c>
      <c r="H11" s="64" t="e">
        <f>#REF!</f>
        <v>#REF!</v>
      </c>
      <c r="I11" s="64" t="e">
        <f>#REF!</f>
        <v>#REF!</v>
      </c>
      <c r="J11" s="65" t="e">
        <f>#REF!</f>
        <v>#REF!</v>
      </c>
    </row>
    <row r="12" spans="1:18">
      <c r="D12" s="63" t="e">
        <f>#REF!</f>
        <v>#REF!</v>
      </c>
      <c r="E12" s="64"/>
      <c r="F12" s="64"/>
      <c r="G12" s="64" t="e">
        <f>#REF!</f>
        <v>#REF!</v>
      </c>
      <c r="H12" s="64" t="e">
        <f>#REF!</f>
        <v>#REF!</v>
      </c>
      <c r="I12" s="64" t="e">
        <f>#REF!</f>
        <v>#REF!</v>
      </c>
      <c r="J12" s="65" t="e">
        <f>#REF!</f>
        <v>#REF!</v>
      </c>
    </row>
    <row r="13" spans="1:18">
      <c r="D13" s="63" t="e">
        <f>#REF!</f>
        <v>#REF!</v>
      </c>
      <c r="E13" s="64"/>
      <c r="F13" s="64"/>
      <c r="G13" s="64" t="e">
        <f>#REF!</f>
        <v>#REF!</v>
      </c>
      <c r="H13" s="64" t="e">
        <f>#REF!</f>
        <v>#REF!</v>
      </c>
      <c r="I13" s="64" t="e">
        <f>#REF!</f>
        <v>#REF!</v>
      </c>
      <c r="J13" s="65" t="e">
        <f>#REF!</f>
        <v>#REF!</v>
      </c>
    </row>
    <row r="14" spans="1:18">
      <c r="D14" s="63"/>
      <c r="E14" s="64"/>
      <c r="F14" s="64"/>
      <c r="G14" s="64" t="e">
        <f>#REF!</f>
        <v>#REF!</v>
      </c>
      <c r="H14" s="64" t="e">
        <f>#REF!</f>
        <v>#REF!</v>
      </c>
      <c r="I14" s="64" t="e">
        <f>#REF!</f>
        <v>#REF!</v>
      </c>
      <c r="J14" s="65" t="e">
        <f>#REF!</f>
        <v>#REF!</v>
      </c>
    </row>
    <row r="15" spans="1:18" customHeight="1" ht="13.5">
      <c r="D15" s="66"/>
      <c r="E15" s="67"/>
      <c r="F15" s="67"/>
      <c r="G15" s="67"/>
      <c r="H15" s="67"/>
      <c r="I15" s="67" t="e">
        <f>#REF!</f>
        <v>#REF!</v>
      </c>
      <c r="J15" s="68"/>
    </row>
    <row r="16" spans="1:18">
      <c r="B16" s="4"/>
      <c r="D16" s="3"/>
      <c r="E16" s="3"/>
      <c r="F16" s="3"/>
      <c r="G16" s="3"/>
      <c r="H16" s="3"/>
      <c r="I16" s="3"/>
      <c r="J16" s="3"/>
    </row>
    <row r="17" spans="1:18">
      <c r="D17" s="3"/>
      <c r="E17" s="3"/>
      <c r="F17" s="3"/>
      <c r="G17" s="3"/>
      <c r="H17" s="3"/>
      <c r="I17" s="3"/>
      <c r="J17" s="3"/>
    </row>
    <row r="18" spans="1:18">
      <c r="A18" t="str">
        <f>A5</f>
        <v>Heavy Mobile Equipment</v>
      </c>
      <c r="B18"/>
      <c r="C18"/>
      <c r="D18" s="62"/>
      <c r="E18" s="3"/>
      <c r="F18" s="3"/>
      <c r="G18" s="3"/>
      <c r="H18" s="3" t="s">
        <v>55</v>
      </c>
      <c r="I18" s="3" t="s">
        <v>34</v>
      </c>
      <c r="J18" s="3" t="s">
        <v>56</v>
      </c>
      <c r="K18" t="s">
        <v>34</v>
      </c>
    </row>
    <row r="19" spans="1:18">
      <c r="A19" t="str">
        <f>A8</f>
        <v>Vehicles </v>
      </c>
      <c r="B19" s="3"/>
      <c r="C19" s="3"/>
      <c r="E19" s="3"/>
      <c r="F19" s="3"/>
      <c r="G19" s="3"/>
      <c r="H19" s="3"/>
      <c r="I19" s="3"/>
      <c r="J19" s="3"/>
    </row>
    <row r="20" spans="1:18">
      <c r="B20" s="3"/>
      <c r="C20" s="3"/>
      <c r="E20" s="3"/>
      <c r="F20" s="3"/>
      <c r="G20" s="3"/>
      <c r="H20" s="3"/>
      <c r="I20" s="3"/>
      <c r="J20" s="3"/>
    </row>
    <row r="21" spans="1:18">
      <c r="B21" s="3"/>
      <c r="C21" s="3"/>
      <c r="E21" s="3"/>
      <c r="F21" s="3"/>
      <c r="G21" s="3"/>
      <c r="H21" s="3"/>
      <c r="I21" s="3"/>
      <c r="J21" s="3"/>
    </row>
    <row r="22" spans="1:18" customHeight="1" ht="15">
      <c r="B22" s="3"/>
      <c r="C22" s="3"/>
      <c r="E22" s="3"/>
      <c r="F22" s="3"/>
      <c r="G22" s="3"/>
      <c r="H22" s="3"/>
      <c r="I22" s="3"/>
      <c r="J22" s="3"/>
    </row>
    <row r="23" spans="1:18" customHeight="1" ht="15" s="3" customFormat="1">
      <c r="B23" s="3"/>
      <c r="C23" s="3"/>
    </row>
    <row r="29" spans="1:18">
      <c r="B29" s="3"/>
      <c r="C29" s="3"/>
    </row>
    <row r="30" spans="1:18">
      <c r="B30" s="3"/>
      <c r="C30" s="3"/>
    </row>
    <row r="31" spans="1:18">
      <c r="B31" s="3"/>
      <c r="C31" s="3"/>
    </row>
    <row r="32" spans="1:18">
      <c r="B32" s="3"/>
      <c r="C32" s="3"/>
    </row>
    <row r="33" spans="1:18">
      <c r="B33" s="3"/>
      <c r="C33" s="3"/>
    </row>
    <row r="34" spans="1:18">
      <c r="B34" s="3"/>
      <c r="C34" s="3"/>
    </row>
    <row r="35" spans="1:18">
      <c r="A35" t="s">
        <v>57</v>
      </c>
      <c r="B35" s="3"/>
      <c r="C35" s="3"/>
    </row>
    <row r="36" spans="1:18">
      <c r="A36" t="s">
        <v>58</v>
      </c>
      <c r="B36" s="3"/>
      <c r="C36" s="3"/>
    </row>
    <row r="37" spans="1:18">
      <c r="A37" t="s">
        <v>59</v>
      </c>
      <c r="B37" s="3"/>
      <c r="C37" s="3"/>
    </row>
    <row r="38" spans="1:18">
      <c r="A38" t="s">
        <v>60</v>
      </c>
      <c r="B38" s="3"/>
      <c r="C38" s="3"/>
    </row>
    <row r="39" spans="1:18">
      <c r="A39" t="s">
        <v>61</v>
      </c>
      <c r="B39" s="3"/>
      <c r="C39" s="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J1"/>
  </mergeCells>
  <dataValidations count="4">
    <dataValidation type="list" allowBlank="1" showDropDown="0" showInputMessage="1" showErrorMessage="1" sqref="B18:B23">
      <formula1>Categories</formula1>
    </dataValidation>
    <dataValidation type="list" allowBlank="1" showDropDown="0" showInputMessage="1" showErrorMessage="1" sqref="B29:B39">
      <formula1>Categories</formula1>
    </dataValidation>
    <dataValidation type="list" allowBlank="1" showDropDown="0" showInputMessage="1" showErrorMessage="1" sqref="C18:C23">
      <formula1>INDIRECT(VLOOKUP(B18,$A$2:$B$8,2,FALSE))</formula1>
    </dataValidation>
    <dataValidation type="list" allowBlank="1" showDropDown="0" showInputMessage="1" showErrorMessage="1" sqref="C29:C39">
      <formula1>INDIRECT(VLOOKUP(B18,$A$2:$B$8,2,FALSE))</formula1>
    </dataValidation>
  </dataValidations>
  <printOptions gridLines="false" gridLinesSet="true"/>
  <pageMargins left="0.7" right="0.7" top="0.75" bottom="0.75" header="0.3" footer="0.3"/>
  <pageSetup paperSize="1" orientation="portrait" scale="100" fitToHeight="1" fitToWidth="1" pageOrder="downThenOver" r:id="rId1ps"/>
  <headerFooter differentOddEven="false" differentFirst="false" scaleWithDoc="true" alignWithMargins="true">
    <oddHeader/>
    <oddFooter/>
    <evenHeader/>
    <evenFooter/>
    <firstHeader/>
    <firstFooter/>
  </headerFooter>
  <drawing r:id="rId2"/>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25 Year Non-Renewal Plan</vt:lpstr>
      <vt:lpstr>Lookups</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Sue Kinoshita</dc:creator>
  <cp:lastModifiedBy>xcopy</cp:lastModifiedBy>
  <dcterms:created xsi:type="dcterms:W3CDTF">2015-03-09T12:37:09-07:00</dcterms:created>
  <dcterms:modified xsi:type="dcterms:W3CDTF">2022-12-28T23:19:32-08:00</dcterms:modified>
  <dc:title/>
  <dc:description/>
  <dc:subject/>
  <cp:keywords/>
  <cp:category/>
</cp:coreProperties>
</file>